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6-1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Titles" localSheetId="0">'封面'!$1:$9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14">'6-1'!$1:$6</definedName>
  </definedNames>
  <calcPr fullCalcOnLoad="1"/>
</workbook>
</file>

<file path=xl/sharedStrings.xml><?xml version="1.0" encoding="utf-8"?>
<sst xmlns="http://schemas.openxmlformats.org/spreadsheetml/2006/main" count="1833" uniqueCount="469">
  <si>
    <t>通川区检察院</t>
  </si>
  <si>
    <t>2021年部门预算</t>
  </si>
  <si>
    <t>报送日期：     年   月   日</t>
  </si>
  <si>
    <t>表1</t>
  </si>
  <si>
    <t>部门收支总表</t>
  </si>
  <si>
    <t>单位名称：通川区检察院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</si>
  <si>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</si>
  <si>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</si>
  <si>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</si>
  <si>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</si>
  <si>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</si>
  <si>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</si>
  <si>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</si>
  <si>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</si>
  <si>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/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</si>
  <si>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</si>
  <si>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</si>
  <si>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</si>
  <si>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</si>
  <si>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</si>
  <si>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</si>
  <si>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</si>
  <si>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</si>
  <si>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</si>
  <si>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</si>
  <si>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</si>
  <si>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</si>
  <si>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</si>
  <si>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</si>
  <si>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</si>
  <si>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</si>
  <si>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</si>
  <si>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</si>
  <si>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</si>
  <si>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</si>
  <si>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</si>
  <si>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</si>
  <si>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</si>
  <si>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</si>
  <si>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</si>
  <si>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</si>
  <si>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</si>
  <si>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</si>
  <si>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</si>
  <si>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</si>
  <si>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</si>
  <si>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</si>
  <si>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三十、抗议特别国债安排的支出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</si>
  <si>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</si>
  <si>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</si>
  <si>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</si>
  <si>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</si>
  <si>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</si>
  <si>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</si>
  <si>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</si>
  <si>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</si>
  <si>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</si>
  <si>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</si>
  <si>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</si>
  <si>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</si>
  <si>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</si>
  <si>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</si>
  <si>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</si>
  <si>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</si>
  <si>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</si>
  <si>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</si>
  <si>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</si>
  <si>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</si>
  <si>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</si>
  <si>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</si>
  <si>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</si>
  <si>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</si>
  <si>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</si>
  <si>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</si>
  <si>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</si>
  <si>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</si>
  <si>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</si>
  <si>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</si>
  <si>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</si>
  <si>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</si>
  <si>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</si>
  <si>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</si>
  <si>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</si>
  <si>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通川区人民检察院</t>
  </si>
  <si>
    <t>117101</t>
  </si>
  <si>
    <t xml:space="preserve">  通川区检察院</t>
  </si>
  <si>
    <t>201</t>
  </si>
  <si>
    <t>11</t>
  </si>
  <si>
    <t>05</t>
  </si>
  <si>
    <t xml:space="preserve">  117101</t>
  </si>
  <si>
    <t xml:space="preserve">    派驻派出机构</t>
  </si>
  <si>
    <t>204</t>
  </si>
  <si>
    <t>04</t>
  </si>
  <si>
    <t>01</t>
  </si>
  <si>
    <t xml:space="preserve">    行政运行</t>
  </si>
  <si>
    <t>02</t>
  </si>
  <si>
    <t xml:space="preserve">    一般行政管理事务</t>
  </si>
  <si>
    <t>03</t>
  </si>
  <si>
    <t xml:space="preserve">    机关服务</t>
  </si>
  <si>
    <t>99</t>
  </si>
  <si>
    <t xml:space="preserve">    其他检察支出</t>
  </si>
  <si>
    <t>208</t>
  </si>
  <si>
    <t xml:space="preserve">    机关事业单位基本养老保险缴费支出</t>
  </si>
  <si>
    <t>08</t>
  </si>
  <si>
    <t xml:space="preserve">    死亡抚恤</t>
  </si>
  <si>
    <t xml:space="preserve">    其他社会保障和就业支出</t>
  </si>
  <si>
    <t>210</t>
  </si>
  <si>
    <t xml:space="preserve">    行政单位医疗</t>
  </si>
  <si>
    <t>213</t>
  </si>
  <si>
    <t xml:space="preserve">    其他扶贫支出</t>
  </si>
  <si>
    <t>221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</si>
  <si>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</si>
  <si>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</si>
  <si>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</si>
  <si>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</si>
  <si>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</si>
  <si>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</si>
  <si>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</si>
  <si>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</si>
  <si>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 xml:space="preserve">    通川区人民检察院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</si>
  <si>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</si>
  <si>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</si>
  <si>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</si>
  <si>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</si>
  <si>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</si>
  <si>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</si>
  <si>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</si>
  <si>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</si>
  <si>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</si>
  <si>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</si>
  <si>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</si>
  <si>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</si>
  <si>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</si>
  <si>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</si>
  <si>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</si>
  <si>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</si>
  <si>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</si>
  <si>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</si>
  <si>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</si>
  <si>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</si>
  <si>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</si>
  <si>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</si>
  <si>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</si>
  <si>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</si>
  <si>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</si>
  <si>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</si>
  <si>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</si>
  <si>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</si>
  <si>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</si>
  <si>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</si>
  <si>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</si>
  <si>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</si>
  <si>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</si>
  <si>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</si>
  <si>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</si>
  <si>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</si>
  <si>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</si>
  <si>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</si>
  <si>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</si>
  <si>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</si>
  <si>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</si>
  <si>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</si>
  <si>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抗议特别国债安排的支出</t>
  </si>
  <si>
    <t>二、结转下年</t>
  </si>
  <si>
    <t>财政拨款支出预算表(政府性经济分类)</t>
  </si>
  <si>
    <t>当年本级财政拨款</t>
  </si>
  <si>
    <t>上级提前通知</t>
  </si>
  <si>
    <t>政府性基金</t>
  </si>
  <si>
    <t>501</t>
  </si>
  <si>
    <t xml:space="preserve">    机关工资福利支出（政府预算）</t>
  </si>
  <si>
    <t xml:space="preserve">  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</si>
  <si>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</si>
  <si>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</si>
  <si>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</si>
  <si>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</si>
  <si>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>502</t>
  </si>
  <si>
    <t xml:space="preserve">    机关商品和服务支出（政府预算）</t>
  </si>
  <si>
    <t xml:space="preserve">  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</si>
  <si>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</si>
  <si>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</si>
  <si>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</si>
  <si>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</si>
  <si>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>06</t>
  </si>
  <si>
    <t xml:space="preserve">      公务接待费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</si>
  <si>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</si>
  <si>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</si>
  <si>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</si>
  <si>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</si>
  <si>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>503</t>
  </si>
  <si>
    <t xml:space="preserve">    机关资本性支出（一）（政府预算）</t>
  </si>
  <si>
    <t xml:space="preserve">  503</t>
  </si>
  <si>
    <t xml:space="preserve">      设备购置</t>
  </si>
  <si>
    <t>504</t>
  </si>
  <si>
    <t xml:space="preserve">    机关资本性支出（二）（政府预算）</t>
  </si>
  <si>
    <t xml:space="preserve">  504</t>
  </si>
  <si>
    <t>509</t>
  </si>
  <si>
    <t xml:space="preserve">    对个人和家庭的补助（政府预算）</t>
  </si>
  <si>
    <t xml:space="preserve">  509</t>
  </si>
  <si>
    <t xml:space="preserve">      社会福利和救助</t>
  </si>
  <si>
    <t xml:space="preserve">      其他对个人和家庭补助</t>
  </si>
  <si>
    <t>表3</t>
  </si>
  <si>
    <t>一般公共预算支出表</t>
  </si>
  <si>
    <t>工资福利支出</t>
  </si>
  <si>
    <t>商品和服务支出</t>
  </si>
  <si>
    <t>对个人和家庭的补助</t>
  </si>
  <si>
    <t>基本建设支出</t>
  </si>
  <si>
    <t>其他资本性支出</t>
  </si>
  <si>
    <t>对企业的补助（基本建设）</t>
  </si>
  <si>
    <t>对企业补助</t>
  </si>
  <si>
    <t>其他支出</t>
  </si>
  <si>
    <t>科目名称</t>
  </si>
  <si>
    <t>基本工资</t>
  </si>
  <si>
    <t>津贴补贴</t>
  </si>
  <si>
    <t>伙食补助费</t>
  </si>
  <si>
    <t>绩效工资</t>
  </si>
  <si>
    <t>机关事业单位基本养老保险缴费</t>
  </si>
  <si>
    <t>职工基本医疗保险缴费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</si>
  <si>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</si>
  <si>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</si>
  <si>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</si>
  <si>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</si>
  <si>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</si>
  <si>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</si>
  <si>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</si>
  <si>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</si>
  <si>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</si>
  <si>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</si>
  <si>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</si>
  <si>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</si>
  <si>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</si>
  <si>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</si>
  <si>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</si>
  <si>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</si>
  <si>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</si>
  <si>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</si>
  <si>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</si>
  <si>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</si>
  <si>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</si>
  <si>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</si>
  <si>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</si>
  <si>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</si>
  <si>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</si>
  <si>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</si>
  <si>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</si>
  <si>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</si>
  <si>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</si>
  <si>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抚恤金</t>
  </si>
  <si>
    <t>生活补助</t>
  </si>
  <si>
    <t>救济费</t>
  </si>
  <si>
    <t>奖励金</t>
  </si>
  <si>
    <t>其他对个人和家庭的补助支出</t>
  </si>
  <si>
    <t>办公设备购置</t>
  </si>
  <si>
    <t>专用设备购置</t>
  </si>
  <si>
    <t>基础设施建设</t>
  </si>
  <si>
    <t>物资储备</t>
  </si>
  <si>
    <t>其他对企业补助</t>
  </si>
  <si>
    <t>对民间非盈利组织和群众性自治组织补贴</t>
  </si>
  <si>
    <t>金额(被装购置费)</t>
  </si>
  <si>
    <t>一般公共服务支出</t>
  </si>
  <si>
    <t xml:space="preserve">  纪检监察事务</t>
  </si>
  <si>
    <t>公共安全支出</t>
  </si>
  <si>
    <t xml:space="preserve">  检察</t>
  </si>
  <si>
    <t>社会保障和就业支出</t>
  </si>
  <si>
    <t xml:space="preserve">  行政事业单位养老支出</t>
  </si>
  <si>
    <t xml:space="preserve">  抚恤</t>
  </si>
  <si>
    <t xml:space="preserve">  其他社会保障和就业支出</t>
  </si>
  <si>
    <t>卫生健康支出</t>
  </si>
  <si>
    <t xml:space="preserve">  行政事业单位医疗</t>
  </si>
  <si>
    <t>农林水支出</t>
  </si>
  <si>
    <t xml:space="preserve">  扶贫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</si>
  <si>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</si>
  <si>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</si>
  <si>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</si>
  <si>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</si>
  <si>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</si>
  <si>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</si>
  <si>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</si>
  <si>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</si>
  <si>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  工资福利支出</t>
  </si>
  <si>
    <t xml:space="preserve">  301</t>
  </si>
  <si>
    <t xml:space="preserve">      基本工资</t>
  </si>
  <si>
    <t xml:space="preserve">      津贴补贴</t>
  </si>
  <si>
    <t xml:space="preserve">      伙食补助费</t>
  </si>
  <si>
    <t xml:space="preserve">      机关事业单位基本养老保险缴费</t>
  </si>
  <si>
    <t>10</t>
  </si>
  <si>
    <t xml:space="preserve">      城镇职工基本医疗保险缴费</t>
  </si>
  <si>
    <t>12</t>
  </si>
  <si>
    <t xml:space="preserve">      其他社会保障缴费</t>
  </si>
  <si>
    <t>13</t>
  </si>
  <si>
    <t>302</t>
  </si>
  <si>
    <t xml:space="preserve">    商品和服务支出</t>
  </si>
  <si>
    <t xml:space="preserve">  302</t>
  </si>
  <si>
    <t xml:space="preserve">      办公费</t>
  </si>
  <si>
    <t xml:space="preserve">      印刷费</t>
  </si>
  <si>
    <t xml:space="preserve">      水费</t>
  </si>
  <si>
    <t xml:space="preserve">      电费</t>
  </si>
  <si>
    <t>07</t>
  </si>
  <si>
    <t xml:space="preserve">      邮电费</t>
  </si>
  <si>
    <t xml:space="preserve">      物业管理费</t>
  </si>
  <si>
    <t xml:space="preserve">      差旅费</t>
  </si>
  <si>
    <t xml:space="preserve">      维修(护)费</t>
  </si>
  <si>
    <t>14</t>
  </si>
  <si>
    <t xml:space="preserve">      租赁费</t>
  </si>
  <si>
    <t>15</t>
  </si>
  <si>
    <t>16</t>
  </si>
  <si>
    <t>17</t>
  </si>
  <si>
    <t>26</t>
  </si>
  <si>
    <t xml:space="preserve">      劳务费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</si>
  <si>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</si>
  <si>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</si>
  <si>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</si>
  <si>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</si>
  <si>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</si>
  <si>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</si>
  <si>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</si>
  <si>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</si>
  <si>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对个人和家庭的补助</t>
  </si>
  <si>
    <t xml:space="preserve">  303</t>
  </si>
  <si>
    <t xml:space="preserve">      生活补助</t>
  </si>
  <si>
    <t xml:space="preserve">      奖励金</t>
  </si>
  <si>
    <t xml:space="preserve">      其他对个人和家庭的补助支出</t>
  </si>
  <si>
    <t>310</t>
  </si>
  <si>
    <t xml:space="preserve">    资本性支出</t>
  </si>
  <si>
    <t xml:space="preserve">  310</t>
  </si>
  <si>
    <t xml:space="preserve">      办公设备购置</t>
  </si>
  <si>
    <t xml:space="preserve">      专用设备购置</t>
  </si>
  <si>
    <t>表3-2</t>
  </si>
  <si>
    <t>一般公共预算项目支出预算表</t>
  </si>
  <si>
    <t>单位名称（项目）</t>
  </si>
  <si>
    <t xml:space="preserve">      派驻纪检工作经费</t>
  </si>
  <si>
    <t xml:space="preserve">      人民警察法定工作日之外加班补贴和值勤岗位津贴。</t>
  </si>
  <si>
    <t xml:space="preserve">      解决2020年非税收入征收补助</t>
  </si>
  <si>
    <t xml:space="preserve">      下达2020年年初专项预算,聘用制司法辅助人员</t>
  </si>
  <si>
    <t xml:space="preserve">      聘用制司法辅助人员经费</t>
  </si>
  <si>
    <t xml:space="preserve">      检察官绩效考核</t>
  </si>
  <si>
    <t xml:space="preserve">      检务大厅房屋租赁</t>
  </si>
  <si>
    <t xml:space="preserve">      司法警察值勤</t>
  </si>
  <si>
    <t xml:space="preserve">      根据年初专项预算，解决2020年12月余祥宝、刘成明丧葬抚恤费及遗属补助资金。</t>
  </si>
  <si>
    <t>表3-3</t>
  </si>
  <si>
    <t>一般公共预算“三公”经费支出表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</si>
  <si>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</si>
  <si>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</si>
  <si>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</si>
  <si>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</si>
  <si>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</si>
  <si>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</si>
  <si>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</si>
  <si>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</si>
  <si>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</si>
  <si>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</si>
  <si>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</si>
  <si>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</si>
  <si>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</si>
  <si>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</si>
  <si>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</si>
  <si>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单位整体支出绩效目标申报表</t>
  </si>
  <si>
    <t>（2021年度）</t>
  </si>
  <si>
    <t>年度主要任务</t>
  </si>
  <si>
    <t>任务名称</t>
  </si>
  <si>
    <t>主要内容</t>
  </si>
  <si>
    <t>一级指标名称</t>
  </si>
  <si>
    <t>检察官绩效考核</t>
  </si>
  <si>
    <t>绩效考核（员额内检察官）</t>
  </si>
  <si>
    <t>中央政法转移支付办案装备费</t>
  </si>
  <si>
    <t>中央政法转移支付办案业务费</t>
  </si>
  <si>
    <t>派驻纪检工作</t>
  </si>
  <si>
    <t>派驻纪检工作经费</t>
  </si>
  <si>
    <t>聘用制司法辅助人员</t>
  </si>
  <si>
    <t>聘用制司法辅助人员专项经费</t>
  </si>
  <si>
    <t>12309检务大厅</t>
  </si>
  <si>
    <t>检务大厅租赁费</t>
  </si>
  <si>
    <t>司法干警值勤岗位</t>
  </si>
  <si>
    <t>干警值勤岗位津贴</t>
  </si>
  <si>
    <t>年度部门整体支出预算申请</t>
  </si>
  <si>
    <t>资金总额</t>
  </si>
  <si>
    <t>财政拨款</t>
  </si>
  <si>
    <t>其他资金</t>
  </si>
  <si>
    <t>年度
总体
目标</t>
  </si>
  <si>
    <t>总体目标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</si>
  <si>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</si>
  <si>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</si>
  <si>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</si>
  <si>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</si>
  <si>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</si>
  <si>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</si>
  <si>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</si>
  <si>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涉法涉诉率</t>
  </si>
  <si>
    <t>完成案件诉讼数</t>
  </si>
  <si>
    <t>危害食品药品安全犯罪立案率</t>
  </si>
  <si>
    <t>完成案件任务数</t>
  </si>
  <si>
    <t>质量指标</t>
  </si>
  <si>
    <t>监督覆盖率</t>
  </si>
  <si>
    <t>提高办案质量</t>
  </si>
  <si>
    <t>时效指标</t>
  </si>
  <si>
    <t>信访赔偿率</t>
  </si>
  <si>
    <t>在法定时间内完成赔偿</t>
  </si>
  <si>
    <t>成本指标</t>
  </si>
  <si>
    <t>项目效益</t>
  </si>
  <si>
    <t>经济效益</t>
  </si>
  <si>
    <t>社会效益</t>
  </si>
  <si>
    <t>提高司法监督及法律执行情况</t>
  </si>
  <si>
    <t>完成全年司法救助数量达到100%</t>
  </si>
  <si>
    <t>生态效益</t>
  </si>
  <si>
    <t>破坏环境资源犯罪立案率</t>
  </si>
  <si>
    <t>保持生态环境，使生态质量得到明显提高</t>
  </si>
  <si>
    <t>可持续影响指标</t>
  </si>
  <si>
    <t>满意度指标</t>
  </si>
  <si>
    <t xml:space="preserve"> </t>
  </si>
  <si>
    <t>2021年部门预算项目绩效目标</t>
  </si>
  <si>
    <t>单位名称(项目名称)</t>
  </si>
  <si>
    <t>项目资金</t>
  </si>
  <si>
    <t>预算测算标准及测算过程</t>
  </si>
  <si>
    <t>年度目标</t>
  </si>
  <si>
    <t>项目完成指标</t>
  </si>
  <si>
    <t>效益指标</t>
  </si>
  <si>
    <t>指标值</t>
  </si>
  <si>
    <t xml:space="preserve">    检察官绩效考核</t>
  </si>
  <si>
    <t>根据中共达州市委组织部、财政局关于下达2020年度绩效考核奖金总量的通知</t>
  </si>
  <si>
    <t>检察官绩效考核发到位</t>
  </si>
  <si>
    <t>完成具体考核项目数量</t>
  </si>
  <si>
    <t>&gt;= 3</t>
  </si>
  <si>
    <t>发放落实率</t>
  </si>
  <si>
    <t>100%</t>
  </si>
  <si>
    <t xml:space="preserve">    </t>
  </si>
  <si>
    <t>平时考核和年度考核完成率</t>
  </si>
  <si>
    <t>已达到考核标准，未出现投诉、检举等情况</t>
  </si>
  <si>
    <t>未出现</t>
  </si>
  <si>
    <t>检察官绩效考核合格率</t>
  </si>
  <si>
    <t xml:space="preserve">    检务大厅房屋租赁</t>
  </si>
  <si>
    <t>按区政府2017年批复意见，房屋租金10.12万元，每年递增0.44万元，纳入每年预算。2021年为：10.12万元+0.44*4=11.88万元</t>
  </si>
  <si>
    <t>确保租赁费用</t>
  </si>
  <si>
    <t>法律文书公开</t>
  </si>
  <si>
    <t>公开率100%</t>
  </si>
  <si>
    <t>执行率100%</t>
  </si>
  <si>
    <t>开展远程视频接访</t>
  </si>
  <si>
    <t>&gt;= 1</t>
  </si>
  <si>
    <t>律师参与化解信访工作</t>
  </si>
  <si>
    <t xml:space="preserve">    派驻纪检工作经费</t>
  </si>
  <si>
    <t>根据纪委相关规定，派驻纪检组工作经费标准为人均3万，共4人，4人*3万=12万。按去年标准9万元</t>
  </si>
  <si>
    <t>确保派驻纪检工作到位</t>
  </si>
  <si>
    <t>开展工作作风调研</t>
  </si>
  <si>
    <t>&gt;= 30</t>
  </si>
  <si>
    <t>对党风廉政建设的促进作用</t>
  </si>
  <si>
    <t>效率达到100%</t>
  </si>
  <si>
    <t>开展党风党纪宣传活动</t>
  </si>
  <si>
    <t>&gt;= 10</t>
  </si>
  <si>
    <t>开展自查自纠工作</t>
  </si>
  <si>
    <t>&gt;= 5</t>
  </si>
  <si>
    <t>监督工作落实率</t>
  </si>
  <si>
    <t>达到100%</t>
  </si>
  <si>
    <t xml:space="preserve">    聘用制司法辅助人员经费</t>
  </si>
  <si>
    <t>按人社局审批劳务派遣人员花员册统计区检察院现有劳务派遣人员30人，其中本科7人，大专17人，中专6人。本科人员4937.8元/人/月，共计：4937.8*7*12=414775.2元。大专人员4837.8元/人/月，共计：4837.8*17*12=986911.2元。中专及以下人员4737.8元/人/月，共计：4737.8*6*12=341121.6元。另根据通区府办发【2019】25号，劳务派遣人员在8人以上的年度考核优秀比例为13%，一次性发放优秀奖金1000元，共计：30*13%*1000=4000元。总计：414775.5+986911.2+341121.6+4000=1746808元</t>
  </si>
  <si>
    <t>聘用制司法辅助人员经费发放到位</t>
  </si>
  <si>
    <t>经费发放情况</t>
  </si>
  <si>
    <t>服务对象满意度</t>
  </si>
  <si>
    <t>案件辅助工作完成率</t>
  </si>
  <si>
    <t>对检察工作的促进作用</t>
  </si>
  <si>
    <t>促进作用明显</t>
  </si>
  <si>
    <t>辅助工作任务按时提交率</t>
  </si>
  <si>
    <t xml:space="preserve">    司法警察值勤</t>
  </si>
  <si>
    <t>1、人社部规【2017】10号规定，县（市）级人民检察院的司法警察执勤时，执勤岗位津贴标准为每人每天40元，且每月发放天数不超过法定工作日22天 ，通川区人民检察院现有司法警察7人，总计：880*7*12=73920元   加班费为人均710元每月，总计：710*7人*12月=59640</t>
  </si>
  <si>
    <t>司法警察执勤津贴等发放到位</t>
  </si>
  <si>
    <t>已完成加班月数</t>
  </si>
  <si>
    <t>&gt;= 12</t>
  </si>
  <si>
    <t>办案安全无责任事故率</t>
  </si>
  <si>
    <t>已完成值勤天数</t>
  </si>
  <si>
    <t>100</t>
  </si>
  <si>
    <t>维护公权力形象</t>
  </si>
  <si>
    <t>工作质量评审合格率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</si>
</sst>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#.00"/>
    <numFmt numFmtId="181" formatCode="&quot;\&quot;#,##0.00_);\(&quot;\&quot;#,##0.00\)"/>
    <numFmt numFmtId="182" formatCode="#,##0.0000"/>
  </numFmts>
  <fonts count="53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/>
      <right/>
      <top style="thin">
        <color rgb="FF000000"/>
      </top>
      <bottom/>
    </border>
    <border>
      <left/>
      <right/>
      <top style="thin"/>
      <bottom style="thin"/>
    </border>
    <border>
      <left style="thin"/>
      <right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>
        <color rgb="FF000000"/>
      </left>
      <right/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/>
      <top style="thin"/>
      <bottom style="thin"/>
    </border>
    <border>
      <left style="thin">
        <color rgb="FF000000"/>
      </left>
      <right/>
      <top>
        <color indexed="63"/>
      </top>
      <bottom>
        <color indexed="63"/>
      </bottom>
    </border>
    <border>
      <left style="thin">
        <color rgb="FF000000"/>
      </left>
      <right/>
      <top>
        <color indexed="63"/>
      </top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/>
      <top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/>
    </border>
    <border>
      <left style="thin">
        <color rgb="FF000000"/>
      </left>
      <right style="thin">
        <color rgb="FF000000"/>
      </right>
      <top style="thin"/>
      <bottom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7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4" fillId="0" borderId="0">
      <alignment/>
      <protection/>
    </xf>
  </cellStyleXfs>
  <cellXfs count="209">
    <xf numFmtId="1" fontId="0" fillId="0" borderId="0" xfId="0" applyNumberFormat="1" applyFill="1" applyAlignment="1">
      <alignment/>
    </xf>
    <xf numFmtId="49" fontId="2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1" fontId="2" fillId="0" borderId="12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center" wrapText="1"/>
    </xf>
    <xf numFmtId="1" fontId="2" fillId="0" borderId="13" xfId="0" applyFont="1" applyBorder="1" applyAlignment="1">
      <alignment horizontal="left" vertical="center" wrapText="1"/>
    </xf>
    <xf numFmtId="1" fontId="2" fillId="0" borderId="14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4" fillId="0" borderId="0" xfId="63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3" fillId="0" borderId="0" xfId="63" applyFont="1" applyAlignment="1">
      <alignment horizontal="center" vertical="center" wrapText="1"/>
      <protection/>
    </xf>
    <xf numFmtId="0" fontId="6" fillId="0" borderId="0" xfId="63" applyFont="1" applyAlignment="1">
      <alignment horizontal="center" vertical="center" wrapText="1"/>
      <protection/>
    </xf>
    <xf numFmtId="0" fontId="6" fillId="0" borderId="14" xfId="63" applyFont="1" applyBorder="1" applyAlignment="1">
      <alignment horizontal="center" vertical="center" wrapText="1"/>
      <protection/>
    </xf>
    <xf numFmtId="0" fontId="6" fillId="0" borderId="14" xfId="63" applyFont="1" applyBorder="1" applyAlignment="1">
      <alignment horizontal="left" vertical="center" wrapText="1"/>
      <protection/>
    </xf>
    <xf numFmtId="4" fontId="6" fillId="0" borderId="14" xfId="63" applyNumberFormat="1" applyFont="1" applyBorder="1" applyAlignment="1">
      <alignment horizontal="right" vertical="center" wrapText="1"/>
      <protection/>
    </xf>
    <xf numFmtId="49" fontId="6" fillId="0" borderId="14" xfId="63" applyNumberFormat="1" applyFont="1" applyBorder="1" applyAlignment="1">
      <alignment vertical="center" wrapText="1"/>
      <protection/>
    </xf>
    <xf numFmtId="1" fontId="6" fillId="0" borderId="14" xfId="0" applyFont="1" applyBorder="1" applyAlignment="1">
      <alignment horizontal="center" vertical="center"/>
    </xf>
    <xf numFmtId="49" fontId="6" fillId="0" borderId="14" xfId="63" applyNumberFormat="1" applyFont="1" applyBorder="1" applyAlignment="1">
      <alignment horizontal="left" vertical="center" wrapText="1"/>
      <protection/>
    </xf>
    <xf numFmtId="1" fontId="0" fillId="0" borderId="0" xfId="0" applyNumberFormat="1" applyFill="1" applyAlignment="1">
      <alignment vertical="center"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 horizontal="right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1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49" fontId="1" fillId="0" borderId="25" xfId="0" applyNumberFormat="1" applyFont="1" applyFill="1" applyBorder="1" applyAlignment="1" applyProtection="1">
      <alignment vertical="center" wrapText="1"/>
      <protection/>
    </xf>
    <xf numFmtId="180" fontId="1" fillId="0" borderId="26" xfId="0" applyNumberFormat="1" applyFont="1" applyBorder="1" applyAlignment="1" applyProtection="1">
      <alignment vertical="center" wrapText="1"/>
      <protection/>
    </xf>
    <xf numFmtId="180" fontId="1" fillId="0" borderId="27" xfId="0" applyNumberFormat="1" applyFont="1" applyBorder="1" applyAlignment="1" applyProtection="1">
      <alignment vertical="center" wrapText="1"/>
      <protection/>
    </xf>
    <xf numFmtId="180" fontId="1" fillId="0" borderId="28" xfId="0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>
      <alignment vertical="center"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/>
      <protection/>
    </xf>
    <xf numFmtId="1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1" fontId="1" fillId="0" borderId="31" xfId="0" applyNumberFormat="1" applyFont="1" applyFill="1" applyBorder="1" applyAlignment="1" applyProtection="1">
      <alignment horizontal="center" vertical="center" wrapText="1"/>
      <protection/>
    </xf>
    <xf numFmtId="1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1" fontId="1" fillId="0" borderId="24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180" fontId="1" fillId="0" borderId="34" xfId="0" applyNumberFormat="1" applyFont="1" applyBorder="1" applyAlignment="1" applyProtection="1">
      <alignment vertical="center" wrapText="1"/>
      <protection/>
    </xf>
    <xf numFmtId="180" fontId="1" fillId="0" borderId="35" xfId="0" applyNumberFormat="1" applyFont="1" applyBorder="1" applyAlignment="1" applyProtection="1">
      <alignment vertical="center" wrapText="1"/>
      <protection/>
    </xf>
    <xf numFmtId="180" fontId="1" fillId="0" borderId="36" xfId="0" applyNumberFormat="1" applyFont="1" applyBorder="1" applyAlignment="1" applyProtection="1">
      <alignment vertical="center" wrapText="1"/>
      <protection/>
    </xf>
    <xf numFmtId="180" fontId="1" fillId="0" borderId="37" xfId="0" applyNumberFormat="1" applyFont="1" applyBorder="1" applyAlignment="1" applyProtection="1">
      <alignment vertical="center" wrapText="1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1" fontId="1" fillId="0" borderId="39" xfId="0" applyNumberFormat="1" applyFont="1" applyFill="1" applyBorder="1" applyAlignment="1" applyProtection="1">
      <alignment horizontal="center" vertical="center" wrapText="1"/>
      <protection/>
    </xf>
    <xf numFmtId="1" fontId="1" fillId="0" borderId="25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49" fontId="1" fillId="0" borderId="30" xfId="0" applyNumberFormat="1" applyFont="1" applyFill="1" applyBorder="1" applyAlignment="1" applyProtection="1">
      <alignment vertical="center" wrapText="1"/>
      <protection/>
    </xf>
    <xf numFmtId="180" fontId="1" fillId="0" borderId="10" xfId="0" applyNumberFormat="1" applyFont="1" applyBorder="1" applyAlignment="1" applyProtection="1">
      <alignment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1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49" fontId="1" fillId="0" borderId="43" xfId="0" applyNumberFormat="1" applyFont="1" applyFill="1" applyBorder="1" applyAlignment="1" applyProtection="1">
      <alignment vertical="center" wrapText="1"/>
      <protection/>
    </xf>
    <xf numFmtId="180" fontId="1" fillId="0" borderId="44" xfId="0" applyNumberFormat="1" applyFont="1" applyBorder="1" applyAlignment="1" applyProtection="1">
      <alignment vertical="center" wrapText="1"/>
      <protection/>
    </xf>
    <xf numFmtId="180" fontId="1" fillId="0" borderId="25" xfId="0" applyNumberFormat="1" applyFont="1" applyBorder="1" applyAlignment="1" applyProtection="1">
      <alignment vertical="center" wrapText="1"/>
      <protection/>
    </xf>
    <xf numFmtId="0" fontId="1" fillId="33" borderId="0" xfId="0" applyNumberFormat="1" applyFont="1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vertical="center"/>
    </xf>
    <xf numFmtId="0" fontId="0" fillId="33" borderId="1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 applyProtection="1">
      <alignment horizontal="right" vertical="center"/>
      <protection/>
    </xf>
    <xf numFmtId="0" fontId="1" fillId="0" borderId="45" xfId="0" applyNumberFormat="1" applyFont="1" applyFill="1" applyBorder="1" applyAlignment="1">
      <alignment horizontal="center" vertical="center"/>
    </xf>
    <xf numFmtId="0" fontId="1" fillId="0" borderId="46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8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47" xfId="0" applyNumberFormat="1" applyFont="1" applyFill="1" applyBorder="1" applyAlignment="1">
      <alignment horizontal="center" vertical="center" wrapText="1"/>
    </xf>
    <xf numFmtId="0" fontId="1" fillId="0" borderId="48" xfId="0" applyNumberFormat="1" applyFont="1" applyFill="1" applyBorder="1" applyAlignment="1" applyProtection="1">
      <alignment horizontal="center" vertical="center" wrapText="1"/>
      <protection/>
    </xf>
    <xf numFmtId="0" fontId="1" fillId="0" borderId="49" xfId="0" applyNumberFormat="1" applyFont="1" applyFill="1" applyBorder="1" applyAlignment="1" applyProtection="1">
      <alignment horizontal="center" vertical="center" wrapText="1"/>
      <protection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4" fontId="1" fillId="0" borderId="34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1" fontId="0" fillId="0" borderId="10" xfId="0" applyNumberFormat="1" applyFill="1" applyBorder="1" applyAlignment="1">
      <alignment horizontal="center" vertical="center"/>
    </xf>
    <xf numFmtId="0" fontId="8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5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51" xfId="0" applyNumberFormat="1" applyFont="1" applyFill="1" applyBorder="1" applyAlignment="1">
      <alignment horizontal="center" vertical="center"/>
    </xf>
    <xf numFmtId="4" fontId="2" fillId="0" borderId="51" xfId="0" applyNumberFormat="1" applyFont="1" applyFill="1" applyBorder="1" applyAlignment="1" applyProtection="1">
      <alignment horizontal="center" vertical="center"/>
      <protection/>
    </xf>
    <xf numFmtId="4" fontId="2" fillId="0" borderId="51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>
      <alignment vertical="center"/>
    </xf>
    <xf numFmtId="180" fontId="2" fillId="0" borderId="52" xfId="0" applyNumberFormat="1" applyFont="1" applyBorder="1" applyAlignment="1" applyProtection="1">
      <alignment vertical="center" wrapText="1"/>
      <protection/>
    </xf>
    <xf numFmtId="0" fontId="1" fillId="0" borderId="53" xfId="0" applyNumberFormat="1" applyFont="1" applyFill="1" applyBorder="1" applyAlignment="1">
      <alignment vertical="center"/>
    </xf>
    <xf numFmtId="180" fontId="2" fillId="0" borderId="54" xfId="0" applyNumberFormat="1" applyFont="1" applyBorder="1" applyAlignment="1" applyProtection="1">
      <alignment vertical="center" wrapText="1"/>
      <protection/>
    </xf>
    <xf numFmtId="180" fontId="2" fillId="0" borderId="55" xfId="0" applyNumberFormat="1" applyFont="1" applyBorder="1" applyAlignment="1" applyProtection="1">
      <alignment vertical="center" wrapText="1"/>
      <protection/>
    </xf>
    <xf numFmtId="180" fontId="2" fillId="0" borderId="56" xfId="0" applyNumberFormat="1" applyFont="1" applyBorder="1" applyAlignment="1" applyProtection="1">
      <alignment vertical="center" wrapText="1"/>
      <protection/>
    </xf>
    <xf numFmtId="1" fontId="0" fillId="0" borderId="10" xfId="0" applyFont="1" applyBorder="1" applyAlignment="1">
      <alignment vertical="center"/>
    </xf>
    <xf numFmtId="180" fontId="2" fillId="0" borderId="39" xfId="0" applyNumberFormat="1" applyFont="1" applyBorder="1" applyAlignment="1">
      <alignment vertical="center" wrapText="1"/>
    </xf>
    <xf numFmtId="180" fontId="2" fillId="0" borderId="23" xfId="0" applyNumberFormat="1" applyFont="1" applyBorder="1" applyAlignment="1" applyProtection="1">
      <alignment vertical="center" wrapText="1"/>
      <protection/>
    </xf>
    <xf numFmtId="180" fontId="2" fillId="0" borderId="57" xfId="0" applyNumberFormat="1" applyFont="1" applyBorder="1" applyAlignment="1" applyProtection="1">
      <alignment vertical="center" wrapText="1"/>
      <protection/>
    </xf>
    <xf numFmtId="180" fontId="2" fillId="0" borderId="58" xfId="0" applyNumberFormat="1" applyFont="1" applyBorder="1" applyAlignment="1" applyProtection="1">
      <alignment vertical="center" wrapText="1"/>
      <protection/>
    </xf>
    <xf numFmtId="180" fontId="2" fillId="0" borderId="59" xfId="0" applyNumberFormat="1" applyFont="1" applyBorder="1" applyAlignment="1" applyProtection="1">
      <alignment vertical="center" wrapText="1"/>
      <protection/>
    </xf>
    <xf numFmtId="1" fontId="2" fillId="0" borderId="12" xfId="0" applyNumberFormat="1" applyFont="1" applyFill="1" applyBorder="1" applyAlignment="1">
      <alignment vertical="center"/>
    </xf>
    <xf numFmtId="180" fontId="2" fillId="0" borderId="60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>
      <alignment vertical="center"/>
    </xf>
    <xf numFmtId="0" fontId="52" fillId="0" borderId="10" xfId="0" applyNumberFormat="1" applyFont="1" applyBorder="1" applyAlignment="1">
      <alignment vertical="center"/>
    </xf>
    <xf numFmtId="180" fontId="2" fillId="0" borderId="25" xfId="0" applyNumberFormat="1" applyFont="1" applyBorder="1" applyAlignment="1" applyProtection="1">
      <alignment vertical="center" wrapText="1"/>
      <protection/>
    </xf>
    <xf numFmtId="180" fontId="2" fillId="0" borderId="61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>
      <alignment horizontal="center" vertical="center"/>
    </xf>
    <xf numFmtId="180" fontId="2" fillId="0" borderId="62" xfId="0" applyNumberFormat="1" applyFont="1" applyBorder="1" applyAlignment="1">
      <alignment vertical="center" wrapText="1"/>
    </xf>
    <xf numFmtId="0" fontId="2" fillId="0" borderId="63" xfId="0" applyNumberFormat="1" applyFont="1" applyFill="1" applyBorder="1" applyAlignment="1">
      <alignment vertical="center"/>
    </xf>
    <xf numFmtId="180" fontId="2" fillId="0" borderId="64" xfId="0" applyNumberFormat="1" applyFont="1" applyBorder="1" applyAlignment="1">
      <alignment vertical="center" wrapText="1"/>
    </xf>
    <xf numFmtId="180" fontId="2" fillId="0" borderId="65" xfId="0" applyNumberFormat="1" applyFont="1" applyBorder="1" applyAlignment="1">
      <alignment vertical="center" wrapText="1"/>
    </xf>
    <xf numFmtId="180" fontId="2" fillId="0" borderId="66" xfId="0" applyNumberFormat="1" applyFont="1" applyBorder="1" applyAlignment="1">
      <alignment vertical="center" wrapText="1"/>
    </xf>
    <xf numFmtId="180" fontId="2" fillId="0" borderId="62" xfId="0" applyNumberFormat="1" applyFont="1" applyBorder="1" applyAlignment="1" applyProtection="1">
      <alignment vertical="center" wrapText="1"/>
      <protection/>
    </xf>
    <xf numFmtId="0" fontId="2" fillId="0" borderId="46" xfId="0" applyNumberFormat="1" applyFont="1" applyFill="1" applyBorder="1" applyAlignment="1">
      <alignment vertical="center"/>
    </xf>
    <xf numFmtId="180" fontId="2" fillId="0" borderId="44" xfId="0" applyNumberFormat="1" applyFont="1" applyBorder="1" applyAlignment="1">
      <alignment vertical="center" wrapText="1"/>
    </xf>
    <xf numFmtId="180" fontId="2" fillId="0" borderId="62" xfId="0" applyNumberFormat="1" applyFont="1" applyBorder="1" applyAlignment="1">
      <alignment horizontal="right" vertical="center" wrapText="1"/>
    </xf>
    <xf numFmtId="180" fontId="2" fillId="0" borderId="67" xfId="0" applyNumberFormat="1" applyFont="1" applyBorder="1" applyAlignment="1">
      <alignment vertical="center" wrapText="1"/>
    </xf>
    <xf numFmtId="180" fontId="2" fillId="0" borderId="68" xfId="0" applyNumberFormat="1" applyFont="1" applyBorder="1" applyAlignment="1">
      <alignment vertical="center" wrapText="1"/>
    </xf>
    <xf numFmtId="180" fontId="2" fillId="0" borderId="69" xfId="0" applyNumberFormat="1" applyFont="1" applyBorder="1" applyAlignment="1">
      <alignment horizontal="right" vertical="center" wrapText="1"/>
    </xf>
    <xf numFmtId="0" fontId="2" fillId="0" borderId="46" xfId="0" applyNumberFormat="1" applyFont="1" applyFill="1" applyBorder="1" applyAlignment="1">
      <alignment horizontal="center" vertical="center"/>
    </xf>
    <xf numFmtId="180" fontId="2" fillId="0" borderId="70" xfId="0" applyNumberFormat="1" applyFont="1" applyBorder="1" applyAlignment="1">
      <alignment vertical="center" wrapText="1"/>
    </xf>
    <xf numFmtId="180" fontId="2" fillId="0" borderId="71" xfId="0" applyNumberFormat="1" applyFont="1" applyBorder="1" applyAlignment="1">
      <alignment vertical="center" wrapText="1"/>
    </xf>
    <xf numFmtId="180" fontId="2" fillId="0" borderId="72" xfId="0" applyNumberFormat="1" applyFont="1" applyBorder="1" applyAlignment="1">
      <alignment vertical="center" wrapText="1"/>
    </xf>
    <xf numFmtId="0" fontId="4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vertical="center"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25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2" fillId="33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33" borderId="73" xfId="0" applyNumberFormat="1" applyFont="1" applyFill="1" applyBorder="1" applyAlignment="1" applyProtection="1">
      <alignment horizontal="center" vertical="center"/>
      <protection/>
    </xf>
    <xf numFmtId="0" fontId="2" fillId="0" borderId="73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49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34" xfId="0" applyNumberFormat="1" applyFont="1" applyBorder="1" applyAlignment="1" applyProtection="1">
      <alignment vertical="center" wrapText="1"/>
      <protection/>
    </xf>
    <xf numFmtId="180" fontId="2" fillId="0" borderId="35" xfId="0" applyNumberFormat="1" applyFont="1" applyBorder="1" applyAlignment="1" applyProtection="1">
      <alignment vertical="center" wrapText="1"/>
      <protection/>
    </xf>
    <xf numFmtId="0" fontId="2" fillId="33" borderId="0" xfId="0" applyNumberFormat="1" applyFont="1" applyFill="1" applyAlignment="1">
      <alignment horizontal="right" vertical="center"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180" fontId="2" fillId="0" borderId="28" xfId="0" applyNumberFormat="1" applyFont="1" applyBorder="1" applyAlignment="1" applyProtection="1">
      <alignment vertical="center" wrapText="1"/>
      <protection/>
    </xf>
    <xf numFmtId="180" fontId="1" fillId="0" borderId="74" xfId="0" applyNumberFormat="1" applyFont="1" applyBorder="1" applyAlignment="1" applyProtection="1">
      <alignment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ill="1" applyBorder="1" applyAlignment="1">
      <alignment horizontal="center" vertical="center"/>
    </xf>
    <xf numFmtId="1" fontId="0" fillId="0" borderId="17" xfId="0" applyNumberFormat="1" applyFill="1" applyBorder="1" applyAlignment="1">
      <alignment horizontal="center" vertical="center"/>
    </xf>
    <xf numFmtId="18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50" xfId="0" applyNumberFormat="1" applyFont="1" applyFill="1" applyBorder="1" applyAlignment="1" applyProtection="1">
      <alignment horizontal="center" vertical="center" wrapText="1"/>
      <protection/>
    </xf>
    <xf numFmtId="181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33" borderId="24" xfId="0" applyNumberFormat="1" applyFont="1" applyFill="1" applyBorder="1" applyAlignment="1" applyProtection="1">
      <alignment horizontal="center" vertical="center" wrapText="1"/>
      <protection/>
    </xf>
    <xf numFmtId="180" fontId="1" fillId="0" borderId="43" xfId="0" applyNumberFormat="1" applyFont="1" applyBorder="1" applyAlignment="1" applyProtection="1">
      <alignment vertical="center" wrapText="1"/>
      <protection/>
    </xf>
    <xf numFmtId="180" fontId="1" fillId="0" borderId="12" xfId="0" applyNumberFormat="1" applyFont="1" applyBorder="1" applyAlignment="1" applyProtection="1">
      <alignment vertical="center" wrapText="1"/>
      <protection/>
    </xf>
    <xf numFmtId="180" fontId="1" fillId="0" borderId="39" xfId="0" applyNumberFormat="1" applyFont="1" applyBorder="1" applyAlignment="1" applyProtection="1">
      <alignment vertical="center" wrapText="1"/>
      <protection/>
    </xf>
    <xf numFmtId="1" fontId="0" fillId="0" borderId="18" xfId="0" applyNumberFormat="1" applyFill="1" applyBorder="1" applyAlignment="1">
      <alignment horizontal="center" vertical="center"/>
    </xf>
    <xf numFmtId="180" fontId="1" fillId="0" borderId="14" xfId="0" applyNumberFormat="1" applyFont="1" applyBorder="1" applyAlignment="1" applyProtection="1">
      <alignment vertical="center" wrapText="1"/>
      <protection/>
    </xf>
    <xf numFmtId="180" fontId="1" fillId="0" borderId="61" xfId="0" applyNumberFormat="1" applyFont="1" applyBorder="1" applyAlignment="1" applyProtection="1">
      <alignment vertical="center" wrapText="1"/>
      <protection/>
    </xf>
    <xf numFmtId="180" fontId="2" fillId="0" borderId="16" xfId="0" applyNumberFormat="1" applyFont="1" applyBorder="1" applyAlignment="1" applyProtection="1">
      <alignment vertical="center" wrapText="1"/>
      <protection/>
    </xf>
    <xf numFmtId="180" fontId="2" fillId="0" borderId="18" xfId="0" applyNumberFormat="1" applyFont="1" applyBorder="1" applyAlignment="1" applyProtection="1">
      <alignment vertical="center" wrapText="1"/>
      <protection/>
    </xf>
    <xf numFmtId="180" fontId="2" fillId="0" borderId="75" xfId="0" applyNumberFormat="1" applyFont="1" applyBorder="1" applyAlignment="1" applyProtection="1">
      <alignment vertical="center" wrapText="1"/>
      <protection/>
    </xf>
    <xf numFmtId="180" fontId="2" fillId="0" borderId="10" xfId="0" applyNumberFormat="1" applyFont="1" applyBorder="1" applyAlignment="1">
      <alignment vertical="center" wrapText="1"/>
    </xf>
    <xf numFmtId="180" fontId="2" fillId="0" borderId="10" xfId="0" applyNumberFormat="1" applyFont="1" applyBorder="1" applyAlignment="1" applyProtection="1">
      <alignment vertical="center" wrapText="1"/>
      <protection/>
    </xf>
    <xf numFmtId="180" fontId="2" fillId="0" borderId="76" xfId="0" applyNumberFormat="1" applyFont="1" applyBorder="1" applyAlignment="1">
      <alignment horizontal="right" vertical="center" wrapText="1"/>
    </xf>
    <xf numFmtId="180" fontId="2" fillId="0" borderId="10" xfId="0" applyNumberFormat="1" applyFont="1" applyBorder="1" applyAlignment="1">
      <alignment horizontal="right" vertical="center" wrapText="1"/>
    </xf>
    <xf numFmtId="180" fontId="9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1" fontId="10" fillId="0" borderId="0" xfId="0" applyNumberFormat="1" applyFont="1" applyFill="1" applyAlignment="1">
      <alignment/>
    </xf>
    <xf numFmtId="182" fontId="11" fillId="0" borderId="0" xfId="0" applyNumberFormat="1" applyFont="1" applyFill="1" applyAlignment="1" applyProtection="1">
      <alignment horizontal="center" vertical="top"/>
      <protection/>
    </xf>
    <xf numFmtId="1" fontId="1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6" sqref="A6"/>
    </sheetView>
  </sheetViews>
  <sheetFormatPr defaultColWidth="9.33203125" defaultRowHeight="11.25"/>
  <cols>
    <col min="1" max="1" width="163.83203125" style="0" customWidth="1"/>
  </cols>
  <sheetData>
    <row r="1" ht="14.25">
      <c r="A1" s="203"/>
    </row>
    <row r="3" ht="63.75" customHeight="1">
      <c r="A3" s="204" t="s">
        <v>0</v>
      </c>
    </row>
    <row r="4" ht="107.25" customHeight="1">
      <c r="A4" s="205" t="s">
        <v>1</v>
      </c>
    </row>
    <row r="5" ht="409.5" customHeight="1" hidden="1">
      <c r="A5" s="206"/>
    </row>
    <row r="6" ht="22.5">
      <c r="A6" s="207"/>
    </row>
    <row r="7" ht="57" customHeight="1">
      <c r="A7" s="207"/>
    </row>
    <row r="8" ht="78" customHeight="1"/>
    <row r="9" ht="82.5" customHeight="1">
      <c r="A9" s="208" t="s">
        <v>2</v>
      </c>
    </row>
  </sheetData>
  <sheetProtection/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5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1"/>
      <c r="B1" s="51"/>
      <c r="C1" s="51"/>
      <c r="D1" s="51"/>
      <c r="E1" s="52"/>
      <c r="F1" s="51"/>
      <c r="G1" s="51"/>
      <c r="H1" s="31" t="s">
        <v>338</v>
      </c>
    </row>
    <row r="2" spans="1:8" ht="25.5" customHeight="1">
      <c r="A2" s="27" t="s">
        <v>339</v>
      </c>
      <c r="B2" s="27"/>
      <c r="C2" s="27"/>
      <c r="D2" s="27"/>
      <c r="E2" s="27"/>
      <c r="F2" s="27"/>
      <c r="G2" s="27"/>
      <c r="H2" s="27"/>
    </row>
    <row r="3" spans="1:8" s="23" customFormat="1" ht="19.5" customHeight="1">
      <c r="A3" s="30" t="s">
        <v>5</v>
      </c>
      <c r="B3" s="53"/>
      <c r="C3" s="53"/>
      <c r="D3" s="53"/>
      <c r="E3" s="53"/>
      <c r="F3" s="53"/>
      <c r="G3" s="53"/>
      <c r="H3" s="31" t="s">
        <v>6</v>
      </c>
    </row>
    <row r="4" spans="1:8" ht="19.5" customHeight="1">
      <c r="A4" s="54" t="s">
        <v>340</v>
      </c>
      <c r="B4" s="54" t="s">
        <v>341</v>
      </c>
      <c r="C4" s="36" t="s">
        <v>342</v>
      </c>
      <c r="D4" s="36"/>
      <c r="E4" s="55"/>
      <c r="F4" s="55"/>
      <c r="G4" s="55"/>
      <c r="H4" s="36"/>
    </row>
    <row r="5" spans="1:8" ht="19.5" customHeight="1">
      <c r="A5" s="54"/>
      <c r="B5" s="54"/>
      <c r="C5" s="56" t="s">
        <v>60</v>
      </c>
      <c r="D5" s="57" t="s">
        <v>343</v>
      </c>
      <c r="E5" s="58" t="s">
        <v>344</v>
      </c>
      <c r="F5" s="59"/>
      <c r="G5" s="60"/>
      <c r="H5" s="61" t="s">
        <v>234</v>
      </c>
    </row>
    <row r="6" spans="1:8" ht="33.75" customHeight="1">
      <c r="A6" s="44"/>
      <c r="B6" s="44"/>
      <c r="C6" s="62"/>
      <c r="D6" s="45"/>
      <c r="E6" s="63" t="s">
        <v>75</v>
      </c>
      <c r="F6" s="64" t="s">
        <v>345</v>
      </c>
      <c r="G6" s="65" t="s">
        <v>346</v>
      </c>
      <c r="H6" s="66"/>
    </row>
    <row r="7" spans="1:8" ht="19.5" customHeight="1">
      <c r="A7" s="47" t="s">
        <v>14</v>
      </c>
      <c r="B7" s="67" t="s">
        <v>60</v>
      </c>
      <c r="C7" s="68">
        <v>24.565</v>
      </c>
      <c r="D7" s="69">
        <v>0</v>
      </c>
      <c r="E7" s="69">
        <v>23</v>
      </c>
      <c r="F7" s="69">
        <v>0</v>
      </c>
      <c r="G7" s="70">
        <v>23</v>
      </c>
      <c r="H7" s="71">
        <v>1.565</v>
      </c>
    </row>
    <row r="8" spans="1:8" ht="19.5" customHeight="1">
      <c r="A8" s="47" t="s">
        <v>14</v>
      </c>
      <c r="B8" s="67" t="s">
        <v>83</v>
      </c>
      <c r="C8" s="68">
        <v>24.565</v>
      </c>
      <c r="D8" s="69">
        <v>0</v>
      </c>
      <c r="E8" s="69">
        <v>23</v>
      </c>
      <c r="F8" s="69">
        <v>0</v>
      </c>
      <c r="G8" s="70">
        <v>23</v>
      </c>
      <c r="H8" s="71">
        <v>1.565</v>
      </c>
    </row>
    <row r="9" spans="1:8" ht="19.5" customHeight="1">
      <c r="A9" s="47" t="s">
        <v>84</v>
      </c>
      <c r="B9" s="67" t="s">
        <v>85</v>
      </c>
      <c r="C9" s="68">
        <v>24.565</v>
      </c>
      <c r="D9" s="69">
        <v>0</v>
      </c>
      <c r="E9" s="69">
        <v>23</v>
      </c>
      <c r="F9" s="69">
        <v>0</v>
      </c>
      <c r="G9" s="70">
        <v>23</v>
      </c>
      <c r="H9" s="71">
        <v>1.565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24"/>
      <c r="B1" s="25"/>
      <c r="C1" s="25"/>
      <c r="D1" s="25"/>
      <c r="E1" s="25"/>
      <c r="F1" s="25"/>
      <c r="G1" s="25"/>
      <c r="H1" s="26" t="s">
        <v>347</v>
      </c>
    </row>
    <row r="2" spans="1:8" ht="19.5" customHeight="1">
      <c r="A2" s="27" t="s">
        <v>348</v>
      </c>
      <c r="B2" s="27"/>
      <c r="C2" s="27"/>
      <c r="D2" s="27"/>
      <c r="E2" s="27"/>
      <c r="F2" s="27"/>
      <c r="G2" s="27"/>
      <c r="H2" s="27"/>
    </row>
    <row r="3" spans="1:245" s="23" customFormat="1" ht="19.5" customHeight="1">
      <c r="A3" s="29" t="s">
        <v>5</v>
      </c>
      <c r="B3" s="29"/>
      <c r="C3" s="29"/>
      <c r="D3" s="29"/>
      <c r="E3" s="29"/>
      <c r="F3" s="30"/>
      <c r="G3" s="30"/>
      <c r="H3" s="31" t="s">
        <v>6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8" ht="19.5" customHeight="1">
      <c r="A4" s="32" t="s">
        <v>59</v>
      </c>
      <c r="B4" s="33"/>
      <c r="C4" s="33"/>
      <c r="D4" s="33"/>
      <c r="E4" s="34"/>
      <c r="F4" s="35" t="s">
        <v>349</v>
      </c>
      <c r="G4" s="36"/>
      <c r="H4" s="36"/>
    </row>
    <row r="5" spans="1:8" ht="19.5" customHeight="1">
      <c r="A5" s="32" t="s">
        <v>70</v>
      </c>
      <c r="B5" s="33"/>
      <c r="C5" s="34"/>
      <c r="D5" s="37" t="s">
        <v>71</v>
      </c>
      <c r="E5" s="38" t="s">
        <v>118</v>
      </c>
      <c r="F5" s="39" t="s">
        <v>60</v>
      </c>
      <c r="G5" s="39" t="s">
        <v>114</v>
      </c>
      <c r="H5" s="36" t="s">
        <v>115</v>
      </c>
    </row>
    <row r="6" spans="1:8" ht="19.5" customHeight="1">
      <c r="A6" s="40" t="s">
        <v>80</v>
      </c>
      <c r="B6" s="41" t="s">
        <v>81</v>
      </c>
      <c r="C6" s="42" t="s">
        <v>82</v>
      </c>
      <c r="D6" s="43"/>
      <c r="E6" s="44"/>
      <c r="F6" s="45"/>
      <c r="G6" s="45"/>
      <c r="H6" s="46"/>
    </row>
    <row r="7" spans="1:8" ht="19.5" customHeight="1">
      <c r="A7" s="47" t="s">
        <v>14</v>
      </c>
      <c r="B7" s="47" t="s">
        <v>14</v>
      </c>
      <c r="C7" s="47" t="s">
        <v>14</v>
      </c>
      <c r="D7" s="47" t="s">
        <v>14</v>
      </c>
      <c r="E7" s="47" t="s">
        <v>14</v>
      </c>
      <c r="F7" s="48" t="s">
        <v>14</v>
      </c>
      <c r="G7" s="49" t="s">
        <v>14</v>
      </c>
      <c r="H7" s="50" t="s">
        <v>14</v>
      </c>
    </row>
    <row r="8" spans="1:8" ht="19.5" customHeight="1">
      <c r="A8" s="47" t="s">
        <v>14</v>
      </c>
      <c r="B8" s="47" t="s">
        <v>14</v>
      </c>
      <c r="C8" s="47" t="s">
        <v>14</v>
      </c>
      <c r="D8" s="47" t="s">
        <v>14</v>
      </c>
      <c r="E8" s="47" t="s">
        <v>14</v>
      </c>
      <c r="F8" s="48" t="s">
        <v>14</v>
      </c>
      <c r="G8" s="49" t="s">
        <v>14</v>
      </c>
      <c r="H8" s="50" t="s">
        <v>14</v>
      </c>
    </row>
    <row r="9" spans="1:8" ht="19.5" customHeight="1">
      <c r="A9" s="47" t="s">
        <v>14</v>
      </c>
      <c r="B9" s="47" t="s">
        <v>14</v>
      </c>
      <c r="C9" s="47" t="s">
        <v>14</v>
      </c>
      <c r="D9" s="47" t="s">
        <v>14</v>
      </c>
      <c r="E9" s="47" t="s">
        <v>14</v>
      </c>
      <c r="F9" s="48" t="s">
        <v>14</v>
      </c>
      <c r="G9" s="49" t="s">
        <v>14</v>
      </c>
      <c r="H9" s="50" t="s">
        <v>14</v>
      </c>
    </row>
    <row r="10" spans="1:8" ht="19.5" customHeight="1">
      <c r="A10" s="47" t="s">
        <v>14</v>
      </c>
      <c r="B10" s="47" t="s">
        <v>14</v>
      </c>
      <c r="C10" s="47" t="s">
        <v>14</v>
      </c>
      <c r="D10" s="47" t="s">
        <v>14</v>
      </c>
      <c r="E10" s="47" t="s">
        <v>14</v>
      </c>
      <c r="F10" s="48" t="s">
        <v>14</v>
      </c>
      <c r="G10" s="49" t="s">
        <v>14</v>
      </c>
      <c r="H10" s="50" t="s">
        <v>14</v>
      </c>
    </row>
    <row r="11" spans="1:8" ht="19.5" customHeight="1">
      <c r="A11" s="47" t="s">
        <v>14</v>
      </c>
      <c r="B11" s="47" t="s">
        <v>14</v>
      </c>
      <c r="C11" s="47" t="s">
        <v>14</v>
      </c>
      <c r="D11" s="47" t="s">
        <v>14</v>
      </c>
      <c r="E11" s="47" t="s">
        <v>14</v>
      </c>
      <c r="F11" s="48" t="s">
        <v>14</v>
      </c>
      <c r="G11" s="49" t="s">
        <v>14</v>
      </c>
      <c r="H11" s="50" t="s">
        <v>14</v>
      </c>
    </row>
    <row r="12" spans="1:8" ht="19.5" customHeight="1">
      <c r="A12" s="47" t="s">
        <v>14</v>
      </c>
      <c r="B12" s="47" t="s">
        <v>14</v>
      </c>
      <c r="C12" s="47" t="s">
        <v>14</v>
      </c>
      <c r="D12" s="47" t="s">
        <v>14</v>
      </c>
      <c r="E12" s="47" t="s">
        <v>14</v>
      </c>
      <c r="F12" s="48" t="s">
        <v>14</v>
      </c>
      <c r="G12" s="49" t="s">
        <v>14</v>
      </c>
      <c r="H12" s="50" t="s">
        <v>14</v>
      </c>
    </row>
    <row r="13" spans="1:8" ht="19.5" customHeight="1">
      <c r="A13" s="47" t="s">
        <v>14</v>
      </c>
      <c r="B13" s="47" t="s">
        <v>14</v>
      </c>
      <c r="C13" s="47" t="s">
        <v>14</v>
      </c>
      <c r="D13" s="47" t="s">
        <v>14</v>
      </c>
      <c r="E13" s="47" t="s">
        <v>14</v>
      </c>
      <c r="F13" s="48" t="s">
        <v>14</v>
      </c>
      <c r="G13" s="49" t="s">
        <v>14</v>
      </c>
      <c r="H13" s="50" t="s">
        <v>14</v>
      </c>
    </row>
    <row r="14" spans="1:8" ht="19.5" customHeight="1">
      <c r="A14" s="47" t="s">
        <v>14</v>
      </c>
      <c r="B14" s="47" t="s">
        <v>14</v>
      </c>
      <c r="C14" s="47" t="s">
        <v>14</v>
      </c>
      <c r="D14" s="47" t="s">
        <v>14</v>
      </c>
      <c r="E14" s="47" t="s">
        <v>14</v>
      </c>
      <c r="F14" s="48" t="s">
        <v>14</v>
      </c>
      <c r="G14" s="49" t="s">
        <v>14</v>
      </c>
      <c r="H14" s="50" t="s">
        <v>14</v>
      </c>
    </row>
    <row r="15" spans="1:8" ht="19.5" customHeight="1">
      <c r="A15" s="47" t="s">
        <v>14</v>
      </c>
      <c r="B15" s="47" t="s">
        <v>14</v>
      </c>
      <c r="C15" s="47" t="s">
        <v>14</v>
      </c>
      <c r="D15" s="47" t="s">
        <v>14</v>
      </c>
      <c r="E15" s="47" t="s">
        <v>14</v>
      </c>
      <c r="F15" s="48" t="s">
        <v>14</v>
      </c>
      <c r="G15" s="49" t="s">
        <v>14</v>
      </c>
      <c r="H15" s="50" t="s">
        <v>14</v>
      </c>
    </row>
    <row r="16" spans="1:8" ht="19.5" customHeight="1">
      <c r="A16" s="47" t="s">
        <v>14</v>
      </c>
      <c r="B16" s="47" t="s">
        <v>14</v>
      </c>
      <c r="C16" s="47" t="s">
        <v>14</v>
      </c>
      <c r="D16" s="47" t="s">
        <v>14</v>
      </c>
      <c r="E16" s="47" t="s">
        <v>14</v>
      </c>
      <c r="F16" s="48" t="s">
        <v>14</v>
      </c>
      <c r="G16" s="49" t="s">
        <v>14</v>
      </c>
      <c r="H16" s="50" t="s">
        <v>14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1"/>
      <c r="B1" s="51"/>
      <c r="C1" s="51"/>
      <c r="D1" s="51"/>
      <c r="E1" s="52"/>
      <c r="F1" s="51"/>
      <c r="G1" s="51"/>
      <c r="H1" s="31" t="s">
        <v>350</v>
      </c>
    </row>
    <row r="2" spans="1:8" ht="25.5" customHeight="1">
      <c r="A2" s="27" t="s">
        <v>351</v>
      </c>
      <c r="B2" s="27"/>
      <c r="C2" s="27"/>
      <c r="D2" s="27"/>
      <c r="E2" s="27"/>
      <c r="F2" s="27"/>
      <c r="G2" s="27"/>
      <c r="H2" s="27"/>
    </row>
    <row r="3" spans="1:8" s="23" customFormat="1" ht="19.5" customHeight="1">
      <c r="A3" s="30" t="s">
        <v>5</v>
      </c>
      <c r="B3" s="53"/>
      <c r="C3" s="53"/>
      <c r="D3" s="53"/>
      <c r="E3" s="53"/>
      <c r="F3" s="53"/>
      <c r="G3" s="53"/>
      <c r="H3" s="31" t="s">
        <v>6</v>
      </c>
    </row>
    <row r="4" spans="1:8" ht="19.5" customHeight="1">
      <c r="A4" s="54" t="s">
        <v>340</v>
      </c>
      <c r="B4" s="54" t="s">
        <v>341</v>
      </c>
      <c r="C4" s="36" t="s">
        <v>342</v>
      </c>
      <c r="D4" s="36"/>
      <c r="E4" s="55"/>
      <c r="F4" s="55"/>
      <c r="G4" s="55"/>
      <c r="H4" s="36"/>
    </row>
    <row r="5" spans="1:8" ht="19.5" customHeight="1">
      <c r="A5" s="54"/>
      <c r="B5" s="54"/>
      <c r="C5" s="56" t="s">
        <v>60</v>
      </c>
      <c r="D5" s="57" t="s">
        <v>343</v>
      </c>
      <c r="E5" s="58" t="s">
        <v>344</v>
      </c>
      <c r="F5" s="59"/>
      <c r="G5" s="60"/>
      <c r="H5" s="61" t="s">
        <v>234</v>
      </c>
    </row>
    <row r="6" spans="1:8" ht="33.75" customHeight="1">
      <c r="A6" s="44"/>
      <c r="B6" s="44"/>
      <c r="C6" s="62"/>
      <c r="D6" s="45"/>
      <c r="E6" s="63" t="s">
        <v>75</v>
      </c>
      <c r="F6" s="64" t="s">
        <v>345</v>
      </c>
      <c r="G6" s="65" t="s">
        <v>346</v>
      </c>
      <c r="H6" s="66"/>
    </row>
    <row r="7" spans="1:8" ht="19.5" customHeight="1">
      <c r="A7" s="47" t="s">
        <v>14</v>
      </c>
      <c r="B7" s="67" t="s">
        <v>14</v>
      </c>
      <c r="C7" s="68" t="s">
        <v>14</v>
      </c>
      <c r="D7" s="69" t="s">
        <v>14</v>
      </c>
      <c r="E7" s="69" t="s">
        <v>14</v>
      </c>
      <c r="F7" s="69" t="s">
        <v>14</v>
      </c>
      <c r="G7" s="70" t="s">
        <v>14</v>
      </c>
      <c r="H7" s="71" t="s">
        <v>14</v>
      </c>
    </row>
    <row r="8" spans="1:8" ht="19.5" customHeight="1">
      <c r="A8" s="47" t="s">
        <v>14</v>
      </c>
      <c r="B8" s="67" t="s">
        <v>14</v>
      </c>
      <c r="C8" s="68" t="s">
        <v>14</v>
      </c>
      <c r="D8" s="69" t="s">
        <v>14</v>
      </c>
      <c r="E8" s="69" t="s">
        <v>14</v>
      </c>
      <c r="F8" s="69" t="s">
        <v>14</v>
      </c>
      <c r="G8" s="70" t="s">
        <v>14</v>
      </c>
      <c r="H8" s="71" t="s">
        <v>14</v>
      </c>
    </row>
    <row r="9" spans="1:8" ht="19.5" customHeight="1">
      <c r="A9" s="47" t="s">
        <v>14</v>
      </c>
      <c r="B9" s="67" t="s">
        <v>14</v>
      </c>
      <c r="C9" s="68" t="s">
        <v>14</v>
      </c>
      <c r="D9" s="69" t="s">
        <v>14</v>
      </c>
      <c r="E9" s="69" t="s">
        <v>14</v>
      </c>
      <c r="F9" s="69" t="s">
        <v>14</v>
      </c>
      <c r="G9" s="70" t="s">
        <v>14</v>
      </c>
      <c r="H9" s="71" t="s">
        <v>14</v>
      </c>
    </row>
    <row r="10" spans="1:8" ht="19.5" customHeight="1">
      <c r="A10" s="47" t="s">
        <v>14</v>
      </c>
      <c r="B10" s="67" t="s">
        <v>14</v>
      </c>
      <c r="C10" s="68" t="s">
        <v>14</v>
      </c>
      <c r="D10" s="69" t="s">
        <v>14</v>
      </c>
      <c r="E10" s="69" t="s">
        <v>14</v>
      </c>
      <c r="F10" s="69" t="s">
        <v>14</v>
      </c>
      <c r="G10" s="70" t="s">
        <v>14</v>
      </c>
      <c r="H10" s="71" t="s">
        <v>14</v>
      </c>
    </row>
    <row r="11" spans="1:8" ht="19.5" customHeight="1">
      <c r="A11" s="47" t="s">
        <v>14</v>
      </c>
      <c r="B11" s="67" t="s">
        <v>14</v>
      </c>
      <c r="C11" s="68" t="s">
        <v>14</v>
      </c>
      <c r="D11" s="69" t="s">
        <v>14</v>
      </c>
      <c r="E11" s="69" t="s">
        <v>14</v>
      </c>
      <c r="F11" s="69" t="s">
        <v>14</v>
      </c>
      <c r="G11" s="70" t="s">
        <v>14</v>
      </c>
      <c r="H11" s="71" t="s">
        <v>14</v>
      </c>
    </row>
    <row r="12" spans="1:8" ht="19.5" customHeight="1">
      <c r="A12" s="47" t="s">
        <v>14</v>
      </c>
      <c r="B12" s="67" t="s">
        <v>14</v>
      </c>
      <c r="C12" s="68" t="s">
        <v>14</v>
      </c>
      <c r="D12" s="69" t="s">
        <v>14</v>
      </c>
      <c r="E12" s="69" t="s">
        <v>14</v>
      </c>
      <c r="F12" s="69" t="s">
        <v>14</v>
      </c>
      <c r="G12" s="70" t="s">
        <v>14</v>
      </c>
      <c r="H12" s="71" t="s">
        <v>14</v>
      </c>
    </row>
    <row r="13" spans="1:8" ht="19.5" customHeight="1">
      <c r="A13" s="47" t="s">
        <v>14</v>
      </c>
      <c r="B13" s="67" t="s">
        <v>14</v>
      </c>
      <c r="C13" s="68" t="s">
        <v>14</v>
      </c>
      <c r="D13" s="69" t="s">
        <v>14</v>
      </c>
      <c r="E13" s="69" t="s">
        <v>14</v>
      </c>
      <c r="F13" s="69" t="s">
        <v>14</v>
      </c>
      <c r="G13" s="70" t="s">
        <v>14</v>
      </c>
      <c r="H13" s="71" t="s">
        <v>14</v>
      </c>
    </row>
    <row r="14" spans="1:8" ht="19.5" customHeight="1">
      <c r="A14" s="47" t="s">
        <v>14</v>
      </c>
      <c r="B14" s="67" t="s">
        <v>14</v>
      </c>
      <c r="C14" s="68" t="s">
        <v>14</v>
      </c>
      <c r="D14" s="69" t="s">
        <v>14</v>
      </c>
      <c r="E14" s="69" t="s">
        <v>14</v>
      </c>
      <c r="F14" s="69" t="s">
        <v>14</v>
      </c>
      <c r="G14" s="70" t="s">
        <v>14</v>
      </c>
      <c r="H14" s="71" t="s">
        <v>14</v>
      </c>
    </row>
    <row r="15" spans="1:8" ht="19.5" customHeight="1">
      <c r="A15" s="47" t="s">
        <v>14</v>
      </c>
      <c r="B15" s="67" t="s">
        <v>14</v>
      </c>
      <c r="C15" s="68" t="s">
        <v>14</v>
      </c>
      <c r="D15" s="69" t="s">
        <v>14</v>
      </c>
      <c r="E15" s="69" t="s">
        <v>14</v>
      </c>
      <c r="F15" s="69" t="s">
        <v>14</v>
      </c>
      <c r="G15" s="70" t="s">
        <v>14</v>
      </c>
      <c r="H15" s="71" t="s">
        <v>14</v>
      </c>
    </row>
    <row r="16" spans="1:8" ht="19.5" customHeight="1">
      <c r="A16" s="47" t="s">
        <v>14</v>
      </c>
      <c r="B16" s="67" t="s">
        <v>14</v>
      </c>
      <c r="C16" s="68" t="s">
        <v>14</v>
      </c>
      <c r="D16" s="69" t="s">
        <v>14</v>
      </c>
      <c r="E16" s="69" t="s">
        <v>14</v>
      </c>
      <c r="F16" s="69" t="s">
        <v>14</v>
      </c>
      <c r="G16" s="70" t="s">
        <v>14</v>
      </c>
      <c r="H16" s="71" t="s">
        <v>14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24"/>
      <c r="B1" s="25"/>
      <c r="C1" s="25"/>
      <c r="D1" s="25"/>
      <c r="E1" s="25"/>
      <c r="F1" s="25"/>
      <c r="G1" s="25"/>
      <c r="H1" s="26" t="s">
        <v>352</v>
      </c>
    </row>
    <row r="2" spans="1:8" ht="19.5" customHeight="1">
      <c r="A2" s="27" t="s">
        <v>353</v>
      </c>
      <c r="B2" s="27"/>
      <c r="C2" s="27"/>
      <c r="D2" s="27"/>
      <c r="E2" s="27"/>
      <c r="F2" s="27"/>
      <c r="G2" s="27"/>
      <c r="H2" s="27"/>
    </row>
    <row r="3" spans="1:245" s="23" customFormat="1" ht="19.5" customHeight="1">
      <c r="A3" s="28" t="s">
        <v>5</v>
      </c>
      <c r="B3" s="28"/>
      <c r="C3" s="28"/>
      <c r="D3" s="28"/>
      <c r="E3" s="29"/>
      <c r="F3" s="30"/>
      <c r="G3" s="30"/>
      <c r="H3" s="31" t="s">
        <v>6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8" ht="19.5" customHeight="1">
      <c r="A4" s="32" t="s">
        <v>59</v>
      </c>
      <c r="B4" s="33"/>
      <c r="C4" s="33"/>
      <c r="D4" s="33"/>
      <c r="E4" s="34"/>
      <c r="F4" s="35" t="s">
        <v>354</v>
      </c>
      <c r="G4" s="36"/>
      <c r="H4" s="36"/>
    </row>
    <row r="5" spans="1:8" ht="19.5" customHeight="1">
      <c r="A5" s="32" t="s">
        <v>70</v>
      </c>
      <c r="B5" s="33"/>
      <c r="C5" s="34"/>
      <c r="D5" s="37" t="s">
        <v>71</v>
      </c>
      <c r="E5" s="38" t="s">
        <v>118</v>
      </c>
      <c r="F5" s="39" t="s">
        <v>60</v>
      </c>
      <c r="G5" s="39" t="s">
        <v>114</v>
      </c>
      <c r="H5" s="36" t="s">
        <v>115</v>
      </c>
    </row>
    <row r="6" spans="1:8" ht="19.5" customHeight="1">
      <c r="A6" s="40" t="s">
        <v>80</v>
      </c>
      <c r="B6" s="41" t="s">
        <v>81</v>
      </c>
      <c r="C6" s="42" t="s">
        <v>82</v>
      </c>
      <c r="D6" s="43"/>
      <c r="E6" s="44"/>
      <c r="F6" s="45"/>
      <c r="G6" s="45"/>
      <c r="H6" s="46"/>
    </row>
    <row r="7" spans="1:8" ht="19.5" customHeight="1">
      <c r="A7" s="47" t="s">
        <v>14</v>
      </c>
      <c r="B7" s="47" t="s">
        <v>14</v>
      </c>
      <c r="C7" s="47" t="s">
        <v>14</v>
      </c>
      <c r="D7" s="47" t="s">
        <v>14</v>
      </c>
      <c r="E7" s="47" t="s">
        <v>14</v>
      </c>
      <c r="F7" s="48" t="s">
        <v>14</v>
      </c>
      <c r="G7" s="49" t="s">
        <v>14</v>
      </c>
      <c r="H7" s="50" t="s">
        <v>14</v>
      </c>
    </row>
    <row r="8" spans="1:8" ht="19.5" customHeight="1">
      <c r="A8" s="47" t="s">
        <v>14</v>
      </c>
      <c r="B8" s="47" t="s">
        <v>14</v>
      </c>
      <c r="C8" s="47" t="s">
        <v>14</v>
      </c>
      <c r="D8" s="47" t="s">
        <v>14</v>
      </c>
      <c r="E8" s="47" t="s">
        <v>14</v>
      </c>
      <c r="F8" s="48" t="s">
        <v>14</v>
      </c>
      <c r="G8" s="49" t="s">
        <v>14</v>
      </c>
      <c r="H8" s="50" t="s">
        <v>14</v>
      </c>
    </row>
    <row r="9" spans="1:8" ht="19.5" customHeight="1">
      <c r="A9" s="47" t="s">
        <v>14</v>
      </c>
      <c r="B9" s="47" t="s">
        <v>14</v>
      </c>
      <c r="C9" s="47" t="s">
        <v>14</v>
      </c>
      <c r="D9" s="47" t="s">
        <v>14</v>
      </c>
      <c r="E9" s="47" t="s">
        <v>14</v>
      </c>
      <c r="F9" s="48" t="s">
        <v>14</v>
      </c>
      <c r="G9" s="49" t="s">
        <v>14</v>
      </c>
      <c r="H9" s="50" t="s">
        <v>14</v>
      </c>
    </row>
    <row r="10" spans="1:8" ht="19.5" customHeight="1">
      <c r="A10" s="47" t="s">
        <v>14</v>
      </c>
      <c r="B10" s="47" t="s">
        <v>14</v>
      </c>
      <c r="C10" s="47" t="s">
        <v>14</v>
      </c>
      <c r="D10" s="47" t="s">
        <v>14</v>
      </c>
      <c r="E10" s="47" t="s">
        <v>14</v>
      </c>
      <c r="F10" s="48" t="s">
        <v>14</v>
      </c>
      <c r="G10" s="49" t="s">
        <v>14</v>
      </c>
      <c r="H10" s="50" t="s">
        <v>14</v>
      </c>
    </row>
    <row r="11" spans="1:8" ht="19.5" customHeight="1">
      <c r="A11" s="47" t="s">
        <v>14</v>
      </c>
      <c r="B11" s="47" t="s">
        <v>14</v>
      </c>
      <c r="C11" s="47" t="s">
        <v>14</v>
      </c>
      <c r="D11" s="47" t="s">
        <v>14</v>
      </c>
      <c r="E11" s="47" t="s">
        <v>14</v>
      </c>
      <c r="F11" s="48" t="s">
        <v>14</v>
      </c>
      <c r="G11" s="49" t="s">
        <v>14</v>
      </c>
      <c r="H11" s="50" t="s">
        <v>14</v>
      </c>
    </row>
    <row r="12" spans="1:8" ht="19.5" customHeight="1">
      <c r="A12" s="47" t="s">
        <v>14</v>
      </c>
      <c r="B12" s="47" t="s">
        <v>14</v>
      </c>
      <c r="C12" s="47" t="s">
        <v>14</v>
      </c>
      <c r="D12" s="47" t="s">
        <v>14</v>
      </c>
      <c r="E12" s="47" t="s">
        <v>14</v>
      </c>
      <c r="F12" s="48" t="s">
        <v>14</v>
      </c>
      <c r="G12" s="49" t="s">
        <v>14</v>
      </c>
      <c r="H12" s="50" t="s">
        <v>14</v>
      </c>
    </row>
    <row r="13" spans="1:8" ht="19.5" customHeight="1">
      <c r="A13" s="47" t="s">
        <v>14</v>
      </c>
      <c r="B13" s="47" t="s">
        <v>14</v>
      </c>
      <c r="C13" s="47" t="s">
        <v>14</v>
      </c>
      <c r="D13" s="47" t="s">
        <v>14</v>
      </c>
      <c r="E13" s="47" t="s">
        <v>14</v>
      </c>
      <c r="F13" s="48" t="s">
        <v>14</v>
      </c>
      <c r="G13" s="49" t="s">
        <v>14</v>
      </c>
      <c r="H13" s="50" t="s">
        <v>14</v>
      </c>
    </row>
    <row r="14" spans="1:8" ht="19.5" customHeight="1">
      <c r="A14" s="47" t="s">
        <v>14</v>
      </c>
      <c r="B14" s="47" t="s">
        <v>14</v>
      </c>
      <c r="C14" s="47" t="s">
        <v>14</v>
      </c>
      <c r="D14" s="47" t="s">
        <v>14</v>
      </c>
      <c r="E14" s="47" t="s">
        <v>14</v>
      </c>
      <c r="F14" s="48" t="s">
        <v>14</v>
      </c>
      <c r="G14" s="49" t="s">
        <v>14</v>
      </c>
      <c r="H14" s="50" t="s">
        <v>14</v>
      </c>
    </row>
    <row r="15" spans="1:8" ht="19.5" customHeight="1">
      <c r="A15" s="47" t="s">
        <v>14</v>
      </c>
      <c r="B15" s="47" t="s">
        <v>14</v>
      </c>
      <c r="C15" s="47" t="s">
        <v>14</v>
      </c>
      <c r="D15" s="47" t="s">
        <v>14</v>
      </c>
      <c r="E15" s="47" t="s">
        <v>14</v>
      </c>
      <c r="F15" s="48" t="s">
        <v>14</v>
      </c>
      <c r="G15" s="49" t="s">
        <v>14</v>
      </c>
      <c r="H15" s="50" t="s">
        <v>14</v>
      </c>
    </row>
    <row r="16" spans="1:8" ht="19.5" customHeight="1">
      <c r="A16" s="47" t="s">
        <v>14</v>
      </c>
      <c r="B16" s="47" t="s">
        <v>14</v>
      </c>
      <c r="C16" s="47" t="s">
        <v>14</v>
      </c>
      <c r="D16" s="47" t="s">
        <v>14</v>
      </c>
      <c r="E16" s="47" t="s">
        <v>14</v>
      </c>
      <c r="F16" s="48" t="s">
        <v>14</v>
      </c>
      <c r="G16" s="49" t="s">
        <v>14</v>
      </c>
      <c r="H16" s="50" t="s">
        <v>14</v>
      </c>
    </row>
  </sheetData>
  <sheetProtection/>
  <mergeCells count="10">
    <mergeCell ref="A2:H2"/>
    <mergeCell ref="A3:D3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27"/>
  <sheetViews>
    <sheetView showGridLines="0" showZeros="0" workbookViewId="0" topLeftCell="A1">
      <selection activeCell="A4" sqref="A4:H27"/>
    </sheetView>
  </sheetViews>
  <sheetFormatPr defaultColWidth="9.33203125" defaultRowHeight="11.25"/>
  <cols>
    <col min="1" max="1" width="9.66015625" style="0" customWidth="1"/>
    <col min="2" max="2" width="15.5" style="0" customWidth="1"/>
    <col min="3" max="3" width="17.83203125" style="0" customWidth="1"/>
    <col min="4" max="4" width="8.33203125" style="0" customWidth="1"/>
    <col min="5" max="5" width="21.16015625" style="0" customWidth="1"/>
    <col min="6" max="6" width="13.83203125" style="0" customWidth="1"/>
    <col min="7" max="7" width="16.33203125" style="0" customWidth="1"/>
    <col min="8" max="8" width="13.83203125" style="0" customWidth="1"/>
  </cols>
  <sheetData>
    <row r="1" spans="1:8" s="13" customFormat="1" ht="9.75" customHeight="1">
      <c r="A1" s="14"/>
      <c r="B1" s="14"/>
      <c r="C1" s="14"/>
      <c r="D1" s="14"/>
      <c r="E1" s="14"/>
      <c r="F1"/>
      <c r="G1"/>
      <c r="H1"/>
    </row>
    <row r="2" spans="1:8" ht="23.25" customHeight="1">
      <c r="A2" s="15" t="s">
        <v>355</v>
      </c>
      <c r="B2" s="15"/>
      <c r="C2" s="15"/>
      <c r="D2" s="15"/>
      <c r="E2" s="15"/>
      <c r="F2" s="15"/>
      <c r="G2" s="15"/>
      <c r="H2" s="15"/>
    </row>
    <row r="3" spans="1:8" ht="15" customHeight="1">
      <c r="A3" s="16" t="s">
        <v>356</v>
      </c>
      <c r="B3" s="16"/>
      <c r="C3" s="16"/>
      <c r="D3" s="16"/>
      <c r="E3" s="16"/>
      <c r="F3" s="16"/>
      <c r="G3" s="16"/>
      <c r="H3" s="16"/>
    </row>
    <row r="4" spans="1:8" ht="21" customHeight="1">
      <c r="A4" s="17" t="s">
        <v>341</v>
      </c>
      <c r="B4" s="17"/>
      <c r="C4" s="18" t="s">
        <v>0</v>
      </c>
      <c r="D4" s="18" t="s">
        <v>341</v>
      </c>
      <c r="E4" s="18" t="s">
        <v>341</v>
      </c>
      <c r="F4" s="18"/>
      <c r="G4" s="18"/>
      <c r="H4" s="18"/>
    </row>
    <row r="5" spans="1:8" ht="27" customHeight="1">
      <c r="A5" s="17" t="s">
        <v>357</v>
      </c>
      <c r="B5" s="17" t="s">
        <v>358</v>
      </c>
      <c r="C5" s="17"/>
      <c r="D5" s="17"/>
      <c r="E5" s="17" t="s">
        <v>359</v>
      </c>
      <c r="F5" s="17" t="s">
        <v>360</v>
      </c>
      <c r="G5" s="17"/>
      <c r="H5" s="17"/>
    </row>
    <row r="6" spans="1:8" ht="21" customHeight="1">
      <c r="A6" s="17"/>
      <c r="B6" s="17" t="s">
        <v>361</v>
      </c>
      <c r="C6" s="17"/>
      <c r="D6" s="17"/>
      <c r="E6" s="17" t="s">
        <v>362</v>
      </c>
      <c r="F6" s="17"/>
      <c r="G6" s="17"/>
      <c r="H6" s="17"/>
    </row>
    <row r="7" spans="1:8" ht="21" customHeight="1">
      <c r="A7" s="17"/>
      <c r="B7" s="17" t="s">
        <v>363</v>
      </c>
      <c r="C7" s="17"/>
      <c r="D7" s="17"/>
      <c r="E7" s="17" t="s">
        <v>363</v>
      </c>
      <c r="F7" s="17"/>
      <c r="G7" s="17"/>
      <c r="H7" s="17"/>
    </row>
    <row r="8" spans="1:8" ht="21" customHeight="1">
      <c r="A8" s="17"/>
      <c r="B8" s="17" t="s">
        <v>364</v>
      </c>
      <c r="C8" s="17"/>
      <c r="D8" s="17"/>
      <c r="E8" s="17" t="s">
        <v>364</v>
      </c>
      <c r="F8" s="17"/>
      <c r="G8" s="17"/>
      <c r="H8" s="17"/>
    </row>
    <row r="9" spans="1:8" ht="21" customHeight="1">
      <c r="A9" s="17"/>
      <c r="B9" s="17" t="s">
        <v>365</v>
      </c>
      <c r="C9" s="17"/>
      <c r="D9" s="17"/>
      <c r="E9" s="17" t="s">
        <v>366</v>
      </c>
      <c r="F9" s="17"/>
      <c r="G9" s="17"/>
      <c r="H9" s="17"/>
    </row>
    <row r="10" spans="1:8" ht="21" customHeight="1">
      <c r="A10" s="17"/>
      <c r="B10" s="17" t="s">
        <v>367</v>
      </c>
      <c r="C10" s="17"/>
      <c r="D10" s="17"/>
      <c r="E10" s="17" t="s">
        <v>368</v>
      </c>
      <c r="F10" s="17"/>
      <c r="G10" s="17"/>
      <c r="H10" s="17"/>
    </row>
    <row r="11" spans="1:8" ht="21" customHeight="1">
      <c r="A11" s="17"/>
      <c r="B11" s="17" t="s">
        <v>369</v>
      </c>
      <c r="C11" s="17"/>
      <c r="D11" s="17"/>
      <c r="E11" s="17" t="s">
        <v>370</v>
      </c>
      <c r="F11" s="17"/>
      <c r="G11" s="17"/>
      <c r="H11" s="17"/>
    </row>
    <row r="12" spans="1:8" ht="21" customHeight="1">
      <c r="A12" s="17"/>
      <c r="B12" s="17" t="s">
        <v>371</v>
      </c>
      <c r="C12" s="17"/>
      <c r="D12" s="17"/>
      <c r="E12" s="17" t="s">
        <v>372</v>
      </c>
      <c r="F12" s="17"/>
      <c r="G12" s="17"/>
      <c r="H12" s="17"/>
    </row>
    <row r="13" spans="1:8" ht="21" customHeight="1">
      <c r="A13" s="17"/>
      <c r="B13" s="17" t="s">
        <v>373</v>
      </c>
      <c r="C13" s="17"/>
      <c r="D13" s="17"/>
      <c r="E13" s="17"/>
      <c r="F13" s="17" t="s">
        <v>374</v>
      </c>
      <c r="G13" s="17" t="s">
        <v>375</v>
      </c>
      <c r="H13" s="17" t="s">
        <v>376</v>
      </c>
    </row>
    <row r="14" spans="1:8" ht="21" customHeight="1">
      <c r="A14" s="17"/>
      <c r="B14" s="17"/>
      <c r="C14" s="17"/>
      <c r="D14" s="17"/>
      <c r="E14" s="17"/>
      <c r="F14" s="19">
        <f>SUM(G14:H14)</f>
        <v>2012.5904</v>
      </c>
      <c r="G14" s="19">
        <v>2012.5904</v>
      </c>
      <c r="H14" s="19" t="s">
        <v>14</v>
      </c>
    </row>
    <row r="15" spans="1:8" ht="61.5" customHeight="1">
      <c r="A15" s="17" t="s">
        <v>377</v>
      </c>
      <c r="B15" s="20" t="s">
        <v>14</v>
      </c>
      <c r="C15" s="20" t="s">
        <v>378</v>
      </c>
      <c r="D15" s="20"/>
      <c r="E15" s="20" t="s">
        <v>379</v>
      </c>
      <c r="F15" s="20"/>
      <c r="G15" s="20"/>
      <c r="H15" s="20"/>
    </row>
    <row r="16" spans="1:8" ht="21" customHeight="1">
      <c r="A16" s="17" t="s">
        <v>379</v>
      </c>
      <c r="B16" s="17" t="s">
        <v>380</v>
      </c>
      <c r="C16" s="17" t="s">
        <v>381</v>
      </c>
      <c r="D16" s="17" t="s">
        <v>382</v>
      </c>
      <c r="E16" s="17"/>
      <c r="F16" s="17"/>
      <c r="G16" s="17" t="s">
        <v>383</v>
      </c>
      <c r="H16" s="17"/>
    </row>
    <row r="17" spans="1:8" ht="21" customHeight="1">
      <c r="A17" s="17"/>
      <c r="B17" s="17" t="s">
        <v>384</v>
      </c>
      <c r="C17" s="17" t="s">
        <v>385</v>
      </c>
      <c r="D17" s="21" t="s">
        <v>386</v>
      </c>
      <c r="E17" s="21"/>
      <c r="F17" s="21"/>
      <c r="G17" s="22" t="s">
        <v>387</v>
      </c>
      <c r="H17" s="22"/>
    </row>
    <row r="18" spans="1:8" ht="21" customHeight="1">
      <c r="A18" s="17"/>
      <c r="B18" s="17"/>
      <c r="C18" s="17"/>
      <c r="D18" s="21" t="s">
        <v>388</v>
      </c>
      <c r="E18" s="21"/>
      <c r="F18" s="21"/>
      <c r="G18" s="22" t="s">
        <v>389</v>
      </c>
      <c r="H18" s="22"/>
    </row>
    <row r="19" spans="1:8" ht="21" customHeight="1">
      <c r="A19" s="17"/>
      <c r="B19" s="17"/>
      <c r="C19" s="17" t="s">
        <v>390</v>
      </c>
      <c r="D19" s="21" t="s">
        <v>391</v>
      </c>
      <c r="E19" s="21"/>
      <c r="F19" s="21"/>
      <c r="G19" s="22" t="s">
        <v>392</v>
      </c>
      <c r="H19" s="22"/>
    </row>
    <row r="20" spans="1:8" ht="21" customHeight="1">
      <c r="A20" s="17"/>
      <c r="B20" s="17"/>
      <c r="C20" s="17" t="s">
        <v>393</v>
      </c>
      <c r="D20" s="21" t="s">
        <v>394</v>
      </c>
      <c r="E20" s="21"/>
      <c r="F20" s="21"/>
      <c r="G20" s="22" t="s">
        <v>395</v>
      </c>
      <c r="H20" s="22"/>
    </row>
    <row r="21" spans="1:8" ht="21" customHeight="1">
      <c r="A21" s="17"/>
      <c r="B21" s="17"/>
      <c r="C21" s="17" t="s">
        <v>396</v>
      </c>
      <c r="D21" s="21" t="s">
        <v>14</v>
      </c>
      <c r="E21" s="21"/>
      <c r="F21" s="21"/>
      <c r="G21" s="22" t="s">
        <v>14</v>
      </c>
      <c r="H21" s="22"/>
    </row>
    <row r="22" spans="1:8" ht="21" customHeight="1">
      <c r="A22" s="17"/>
      <c r="B22" s="17" t="s">
        <v>397</v>
      </c>
      <c r="C22" s="17" t="s">
        <v>398</v>
      </c>
      <c r="D22" s="21" t="s">
        <v>14</v>
      </c>
      <c r="E22" s="21"/>
      <c r="F22" s="21"/>
      <c r="G22" s="22" t="s">
        <v>14</v>
      </c>
      <c r="H22" s="22"/>
    </row>
    <row r="23" spans="1:8" ht="21" customHeight="1">
      <c r="A23" s="17"/>
      <c r="B23" s="17"/>
      <c r="C23" s="17" t="s">
        <v>399</v>
      </c>
      <c r="D23" s="21" t="s">
        <v>391</v>
      </c>
      <c r="E23" s="21"/>
      <c r="F23" s="21"/>
      <c r="G23" s="22" t="s">
        <v>400</v>
      </c>
      <c r="H23" s="22"/>
    </row>
    <row r="24" spans="1:8" ht="21" customHeight="1">
      <c r="A24" s="17"/>
      <c r="B24" s="17"/>
      <c r="C24" s="17"/>
      <c r="D24" s="21" t="s">
        <v>394</v>
      </c>
      <c r="E24" s="21"/>
      <c r="F24" s="21"/>
      <c r="G24" s="22" t="s">
        <v>401</v>
      </c>
      <c r="H24" s="22"/>
    </row>
    <row r="25" spans="1:8" ht="21" customHeight="1">
      <c r="A25" s="17"/>
      <c r="B25" s="17"/>
      <c r="C25" s="17" t="s">
        <v>402</v>
      </c>
      <c r="D25" s="21" t="s">
        <v>403</v>
      </c>
      <c r="E25" s="21"/>
      <c r="F25" s="21"/>
      <c r="G25" s="22" t="s">
        <v>404</v>
      </c>
      <c r="H25" s="22"/>
    </row>
    <row r="26" spans="1:8" ht="21" customHeight="1">
      <c r="A26" s="17"/>
      <c r="B26" s="17"/>
      <c r="C26" s="17" t="s">
        <v>405</v>
      </c>
      <c r="D26" s="21" t="s">
        <v>14</v>
      </c>
      <c r="E26" s="21"/>
      <c r="F26" s="21"/>
      <c r="G26" s="22" t="s">
        <v>14</v>
      </c>
      <c r="H26" s="22"/>
    </row>
    <row r="27" spans="1:8" ht="21" customHeight="1">
      <c r="A27" s="17"/>
      <c r="B27" s="17" t="s">
        <v>406</v>
      </c>
      <c r="C27" s="17" t="s">
        <v>406</v>
      </c>
      <c r="D27" s="21" t="s">
        <v>14</v>
      </c>
      <c r="E27" s="21"/>
      <c r="F27" s="21"/>
      <c r="G27" s="22" t="s">
        <v>14</v>
      </c>
      <c r="H27" s="22"/>
    </row>
  </sheetData>
  <sheetProtection/>
  <mergeCells count="51">
    <mergeCell ref="A2:H2"/>
    <mergeCell ref="A3:H3"/>
    <mergeCell ref="A4:B4"/>
    <mergeCell ref="C4:H4"/>
    <mergeCell ref="B5:D5"/>
    <mergeCell ref="E5:H5"/>
    <mergeCell ref="B6:D6"/>
    <mergeCell ref="E6:H6"/>
    <mergeCell ref="B7:D7"/>
    <mergeCell ref="E7:H7"/>
    <mergeCell ref="B8:D8"/>
    <mergeCell ref="E8:H8"/>
    <mergeCell ref="B9:D9"/>
    <mergeCell ref="E9:H9"/>
    <mergeCell ref="B10:D10"/>
    <mergeCell ref="E10:H10"/>
    <mergeCell ref="B11:D11"/>
    <mergeCell ref="E11:H11"/>
    <mergeCell ref="B12:D12"/>
    <mergeCell ref="E12:H12"/>
    <mergeCell ref="B15:H15"/>
    <mergeCell ref="D16:F16"/>
    <mergeCell ref="G16:H16"/>
    <mergeCell ref="D17:F17"/>
    <mergeCell ref="G17:H17"/>
    <mergeCell ref="D18:F18"/>
    <mergeCell ref="G18:H18"/>
    <mergeCell ref="D19:F19"/>
    <mergeCell ref="G19:H19"/>
    <mergeCell ref="D20:F20"/>
    <mergeCell ref="G20:H20"/>
    <mergeCell ref="D21:F21"/>
    <mergeCell ref="G21:H21"/>
    <mergeCell ref="D22:F22"/>
    <mergeCell ref="G22:H22"/>
    <mergeCell ref="D23:F23"/>
    <mergeCell ref="G23:H23"/>
    <mergeCell ref="D24:F24"/>
    <mergeCell ref="G24:H24"/>
    <mergeCell ref="D25:F25"/>
    <mergeCell ref="G25:H25"/>
    <mergeCell ref="D26:F26"/>
    <mergeCell ref="G26:H26"/>
    <mergeCell ref="D27:F27"/>
    <mergeCell ref="G27:H27"/>
    <mergeCell ref="A16:A27"/>
    <mergeCell ref="B17:B21"/>
    <mergeCell ref="B22:B26"/>
    <mergeCell ref="C17:C18"/>
    <mergeCell ref="C23:C24"/>
    <mergeCell ref="B13:E14"/>
  </mergeCells>
  <printOptions horizontalCentered="1"/>
  <pageMargins left="0.39305555555555555" right="0.39305555555555555" top="0.7868055555555555" bottom="0.39305555555555555" header="0" footer="0"/>
  <pageSetup errors="blank" fitToHeight="100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Zeros="0" tabSelected="1" workbookViewId="0" topLeftCell="A1">
      <selection activeCell="F11" sqref="F11"/>
    </sheetView>
  </sheetViews>
  <sheetFormatPr defaultColWidth="9.33203125" defaultRowHeight="11.25"/>
  <cols>
    <col min="1" max="1" width="24.83203125" style="0" customWidth="1"/>
    <col min="2" max="4" width="14.16015625" style="0" customWidth="1"/>
    <col min="5" max="5" width="19.16015625" style="0" customWidth="1"/>
    <col min="6" max="12" width="25" style="0" customWidth="1"/>
  </cols>
  <sheetData>
    <row r="1" spans="1:12" ht="12.75" customHeight="1">
      <c r="A1" s="1" t="s">
        <v>407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5.5" customHeight="1">
      <c r="A2" s="3" t="s">
        <v>408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5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 t="s">
        <v>6</v>
      </c>
    </row>
    <row r="4" spans="1:12" ht="25.5" customHeight="1">
      <c r="A4" s="5" t="s">
        <v>409</v>
      </c>
      <c r="B4" s="5" t="s">
        <v>410</v>
      </c>
      <c r="C4" s="5"/>
      <c r="D4" s="5"/>
      <c r="E4" s="5" t="s">
        <v>411</v>
      </c>
      <c r="F4" s="5" t="s">
        <v>412</v>
      </c>
      <c r="G4" s="5" t="s">
        <v>379</v>
      </c>
      <c r="H4" s="5" t="s">
        <v>379</v>
      </c>
      <c r="I4" s="5" t="s">
        <v>379</v>
      </c>
      <c r="J4" s="5" t="s">
        <v>379</v>
      </c>
      <c r="K4" s="5" t="s">
        <v>379</v>
      </c>
      <c r="L4" s="5" t="s">
        <v>379</v>
      </c>
    </row>
    <row r="5" spans="1:12" ht="25.5" customHeight="1">
      <c r="A5" s="5"/>
      <c r="B5" s="5" t="s">
        <v>374</v>
      </c>
      <c r="C5" s="5" t="s">
        <v>375</v>
      </c>
      <c r="D5" s="5" t="s">
        <v>376</v>
      </c>
      <c r="E5" s="5"/>
      <c r="F5" s="5"/>
      <c r="G5" s="5" t="s">
        <v>413</v>
      </c>
      <c r="H5" s="5" t="s">
        <v>413</v>
      </c>
      <c r="I5" s="12" t="s">
        <v>414</v>
      </c>
      <c r="J5" s="12" t="s">
        <v>414</v>
      </c>
      <c r="K5" s="12" t="s">
        <v>406</v>
      </c>
      <c r="L5" s="12" t="s">
        <v>406</v>
      </c>
    </row>
    <row r="6" spans="1:12" ht="25.5" customHeight="1">
      <c r="A6" s="6"/>
      <c r="B6" s="6"/>
      <c r="C6" s="6"/>
      <c r="D6" s="6"/>
      <c r="E6" s="6"/>
      <c r="F6" s="6"/>
      <c r="G6" s="6" t="s">
        <v>382</v>
      </c>
      <c r="H6" s="7" t="s">
        <v>415</v>
      </c>
      <c r="I6" s="7" t="s">
        <v>382</v>
      </c>
      <c r="J6" s="7" t="s">
        <v>415</v>
      </c>
      <c r="K6" s="7" t="s">
        <v>382</v>
      </c>
      <c r="L6" s="7" t="s">
        <v>415</v>
      </c>
    </row>
    <row r="7" spans="1:12" ht="35.25" customHeight="1">
      <c r="A7" s="8" t="s">
        <v>60</v>
      </c>
      <c r="B7" s="9">
        <v>373.28</v>
      </c>
      <c r="C7" s="9">
        <v>373.28</v>
      </c>
      <c r="D7" s="9">
        <f aca="true" t="shared" si="0" ref="D7:D26">B7-C7</f>
        <v>0</v>
      </c>
      <c r="E7" s="10" t="s">
        <v>14</v>
      </c>
      <c r="F7" s="11" t="s">
        <v>14</v>
      </c>
      <c r="G7" s="11" t="s">
        <v>14</v>
      </c>
      <c r="H7" s="11" t="s">
        <v>14</v>
      </c>
      <c r="I7" s="11" t="s">
        <v>14</v>
      </c>
      <c r="J7" s="11" t="s">
        <v>14</v>
      </c>
      <c r="K7" s="11" t="s">
        <v>14</v>
      </c>
      <c r="L7" s="11" t="s">
        <v>14</v>
      </c>
    </row>
    <row r="8" spans="1:12" ht="35.25" customHeight="1">
      <c r="A8" s="8" t="s">
        <v>83</v>
      </c>
      <c r="B8" s="9">
        <v>373.28</v>
      </c>
      <c r="C8" s="9">
        <v>373.28</v>
      </c>
      <c r="D8" s="9">
        <f t="shared" si="0"/>
        <v>0</v>
      </c>
      <c r="E8" s="10" t="s">
        <v>14</v>
      </c>
      <c r="F8" s="11" t="s">
        <v>14</v>
      </c>
      <c r="G8" s="11" t="s">
        <v>14</v>
      </c>
      <c r="H8" s="11" t="s">
        <v>14</v>
      </c>
      <c r="I8" s="11" t="s">
        <v>14</v>
      </c>
      <c r="J8" s="11" t="s">
        <v>14</v>
      </c>
      <c r="K8" s="11" t="s">
        <v>14</v>
      </c>
      <c r="L8" s="11" t="s">
        <v>14</v>
      </c>
    </row>
    <row r="9" spans="1:12" ht="35.25" customHeight="1">
      <c r="A9" s="8" t="s">
        <v>85</v>
      </c>
      <c r="B9" s="9">
        <v>373.28</v>
      </c>
      <c r="C9" s="9">
        <v>373.28</v>
      </c>
      <c r="D9" s="9">
        <f t="shared" si="0"/>
        <v>0</v>
      </c>
      <c r="E9" s="10" t="s">
        <v>14</v>
      </c>
      <c r="F9" s="11" t="s">
        <v>14</v>
      </c>
      <c r="G9" s="11" t="s">
        <v>14</v>
      </c>
      <c r="H9" s="11" t="s">
        <v>14</v>
      </c>
      <c r="I9" s="11" t="s">
        <v>14</v>
      </c>
      <c r="J9" s="11" t="s">
        <v>14</v>
      </c>
      <c r="K9" s="11" t="s">
        <v>14</v>
      </c>
      <c r="L9" s="11" t="s">
        <v>14</v>
      </c>
    </row>
    <row r="10" spans="1:12" ht="35.25" customHeight="1">
      <c r="A10" s="8" t="s">
        <v>416</v>
      </c>
      <c r="B10" s="9">
        <v>164.9</v>
      </c>
      <c r="C10" s="9">
        <v>164.9</v>
      </c>
      <c r="D10" s="9">
        <f t="shared" si="0"/>
        <v>0</v>
      </c>
      <c r="E10" s="10" t="s">
        <v>417</v>
      </c>
      <c r="F10" s="11" t="s">
        <v>418</v>
      </c>
      <c r="G10" s="11" t="s">
        <v>419</v>
      </c>
      <c r="H10" s="11" t="s">
        <v>420</v>
      </c>
      <c r="I10" s="11" t="s">
        <v>421</v>
      </c>
      <c r="J10" s="11" t="s">
        <v>422</v>
      </c>
      <c r="K10" s="11" t="s">
        <v>14</v>
      </c>
      <c r="L10" s="11" t="s">
        <v>14</v>
      </c>
    </row>
    <row r="11" spans="1:12" ht="35.25" customHeight="1">
      <c r="A11" s="8" t="s">
        <v>423</v>
      </c>
      <c r="B11" s="9">
        <v>0</v>
      </c>
      <c r="C11" s="9">
        <v>0</v>
      </c>
      <c r="D11" s="9">
        <f t="shared" si="0"/>
        <v>0</v>
      </c>
      <c r="E11" s="10" t="s">
        <v>14</v>
      </c>
      <c r="F11" s="11" t="s">
        <v>14</v>
      </c>
      <c r="G11" s="11" t="s">
        <v>424</v>
      </c>
      <c r="H11" s="11" t="s">
        <v>422</v>
      </c>
      <c r="I11" s="11" t="s">
        <v>425</v>
      </c>
      <c r="J11" s="11" t="s">
        <v>426</v>
      </c>
      <c r="K11" s="11" t="s">
        <v>14</v>
      </c>
      <c r="L11" s="11" t="s">
        <v>14</v>
      </c>
    </row>
    <row r="12" spans="1:12" ht="35.25" customHeight="1">
      <c r="A12" s="8" t="s">
        <v>423</v>
      </c>
      <c r="B12" s="9">
        <v>0</v>
      </c>
      <c r="C12" s="9">
        <v>0</v>
      </c>
      <c r="D12" s="9">
        <f t="shared" si="0"/>
        <v>0</v>
      </c>
      <c r="E12" s="10" t="s">
        <v>14</v>
      </c>
      <c r="F12" s="11" t="s">
        <v>14</v>
      </c>
      <c r="G12" s="11" t="s">
        <v>427</v>
      </c>
      <c r="H12" s="11" t="s">
        <v>422</v>
      </c>
      <c r="I12" s="11" t="s">
        <v>14</v>
      </c>
      <c r="J12" s="11" t="s">
        <v>14</v>
      </c>
      <c r="K12" s="11" t="s">
        <v>14</v>
      </c>
      <c r="L12" s="11" t="s">
        <v>14</v>
      </c>
    </row>
    <row r="13" spans="1:12" ht="35.25" customHeight="1">
      <c r="A13" s="8" t="s">
        <v>428</v>
      </c>
      <c r="B13" s="9">
        <v>11.88</v>
      </c>
      <c r="C13" s="9">
        <v>11.88</v>
      </c>
      <c r="D13" s="9">
        <f t="shared" si="0"/>
        <v>0</v>
      </c>
      <c r="E13" s="10" t="s">
        <v>429</v>
      </c>
      <c r="F13" s="11" t="s">
        <v>430</v>
      </c>
      <c r="G13" s="11" t="s">
        <v>431</v>
      </c>
      <c r="H13" s="11" t="s">
        <v>432</v>
      </c>
      <c r="I13" s="11" t="s">
        <v>394</v>
      </c>
      <c r="J13" s="11" t="s">
        <v>433</v>
      </c>
      <c r="K13" s="11" t="s">
        <v>14</v>
      </c>
      <c r="L13" s="11" t="s">
        <v>14</v>
      </c>
    </row>
    <row r="14" spans="1:12" ht="35.25" customHeight="1">
      <c r="A14" s="8" t="s">
        <v>423</v>
      </c>
      <c r="B14" s="9">
        <v>0</v>
      </c>
      <c r="C14" s="9">
        <v>0</v>
      </c>
      <c r="D14" s="9">
        <f t="shared" si="0"/>
        <v>0</v>
      </c>
      <c r="E14" s="10" t="s">
        <v>14</v>
      </c>
      <c r="F14" s="11" t="s">
        <v>14</v>
      </c>
      <c r="G14" s="11" t="s">
        <v>434</v>
      </c>
      <c r="H14" s="11" t="s">
        <v>420</v>
      </c>
      <c r="I14" s="11" t="s">
        <v>391</v>
      </c>
      <c r="J14" s="11" t="s">
        <v>435</v>
      </c>
      <c r="K14" s="11" t="s">
        <v>14</v>
      </c>
      <c r="L14" s="11" t="s">
        <v>14</v>
      </c>
    </row>
    <row r="15" spans="1:12" ht="35.25" customHeight="1">
      <c r="A15" s="8" t="s">
        <v>423</v>
      </c>
      <c r="B15" s="9">
        <v>0</v>
      </c>
      <c r="C15" s="9">
        <v>0</v>
      </c>
      <c r="D15" s="9">
        <f t="shared" si="0"/>
        <v>0</v>
      </c>
      <c r="E15" s="10" t="s">
        <v>14</v>
      </c>
      <c r="F15" s="11" t="s">
        <v>14</v>
      </c>
      <c r="G15" s="11" t="s">
        <v>436</v>
      </c>
      <c r="H15" s="11" t="s">
        <v>420</v>
      </c>
      <c r="I15" s="11" t="s">
        <v>14</v>
      </c>
      <c r="J15" s="11" t="s">
        <v>14</v>
      </c>
      <c r="K15" s="11" t="s">
        <v>14</v>
      </c>
      <c r="L15" s="11" t="s">
        <v>14</v>
      </c>
    </row>
    <row r="16" spans="1:12" ht="35.25" customHeight="1">
      <c r="A16" s="8" t="s">
        <v>437</v>
      </c>
      <c r="B16" s="9">
        <v>8.46</v>
      </c>
      <c r="C16" s="9">
        <v>8.46</v>
      </c>
      <c r="D16" s="9">
        <f t="shared" si="0"/>
        <v>0</v>
      </c>
      <c r="E16" s="10" t="s">
        <v>438</v>
      </c>
      <c r="F16" s="11" t="s">
        <v>439</v>
      </c>
      <c r="G16" s="11" t="s">
        <v>440</v>
      </c>
      <c r="H16" s="11" t="s">
        <v>441</v>
      </c>
      <c r="I16" s="11" t="s">
        <v>442</v>
      </c>
      <c r="J16" s="11" t="s">
        <v>443</v>
      </c>
      <c r="K16" s="11" t="s">
        <v>14</v>
      </c>
      <c r="L16" s="11" t="s">
        <v>14</v>
      </c>
    </row>
    <row r="17" spans="1:12" ht="35.25" customHeight="1">
      <c r="A17" s="8" t="s">
        <v>423</v>
      </c>
      <c r="B17" s="9">
        <v>0</v>
      </c>
      <c r="C17" s="9">
        <v>0</v>
      </c>
      <c r="D17" s="9">
        <f t="shared" si="0"/>
        <v>0</v>
      </c>
      <c r="E17" s="10" t="s">
        <v>14</v>
      </c>
      <c r="F17" s="11" t="s">
        <v>14</v>
      </c>
      <c r="G17" s="11" t="s">
        <v>444</v>
      </c>
      <c r="H17" s="11" t="s">
        <v>445</v>
      </c>
      <c r="I17" s="11" t="s">
        <v>14</v>
      </c>
      <c r="J17" s="11" t="s">
        <v>14</v>
      </c>
      <c r="K17" s="11" t="s">
        <v>14</v>
      </c>
      <c r="L17" s="11" t="s">
        <v>14</v>
      </c>
    </row>
    <row r="18" spans="1:12" ht="35.25" customHeight="1">
      <c r="A18" s="8" t="s">
        <v>423</v>
      </c>
      <c r="B18" s="9">
        <v>0</v>
      </c>
      <c r="C18" s="9">
        <v>0</v>
      </c>
      <c r="D18" s="9">
        <f t="shared" si="0"/>
        <v>0</v>
      </c>
      <c r="E18" s="10" t="s">
        <v>14</v>
      </c>
      <c r="F18" s="11" t="s">
        <v>14</v>
      </c>
      <c r="G18" s="11" t="s">
        <v>446</v>
      </c>
      <c r="H18" s="11" t="s">
        <v>447</v>
      </c>
      <c r="I18" s="11" t="s">
        <v>14</v>
      </c>
      <c r="J18" s="11" t="s">
        <v>14</v>
      </c>
      <c r="K18" s="11" t="s">
        <v>14</v>
      </c>
      <c r="L18" s="11" t="s">
        <v>14</v>
      </c>
    </row>
    <row r="19" spans="1:12" ht="35.25" customHeight="1">
      <c r="A19" s="8" t="s">
        <v>423</v>
      </c>
      <c r="B19" s="9">
        <v>0</v>
      </c>
      <c r="C19" s="9">
        <v>0</v>
      </c>
      <c r="D19" s="9">
        <f t="shared" si="0"/>
        <v>0</v>
      </c>
      <c r="E19" s="10" t="s">
        <v>14</v>
      </c>
      <c r="F19" s="11" t="s">
        <v>14</v>
      </c>
      <c r="G19" s="11" t="s">
        <v>448</v>
      </c>
      <c r="H19" s="11" t="s">
        <v>449</v>
      </c>
      <c r="I19" s="11" t="s">
        <v>14</v>
      </c>
      <c r="J19" s="11" t="s">
        <v>14</v>
      </c>
      <c r="K19" s="11" t="s">
        <v>14</v>
      </c>
      <c r="L19" s="11" t="s">
        <v>14</v>
      </c>
    </row>
    <row r="20" spans="1:12" ht="35.25" customHeight="1">
      <c r="A20" s="8" t="s">
        <v>450</v>
      </c>
      <c r="B20" s="9">
        <v>174.68</v>
      </c>
      <c r="C20" s="9">
        <v>174.68</v>
      </c>
      <c r="D20" s="9">
        <f t="shared" si="0"/>
        <v>0</v>
      </c>
      <c r="E20" s="10" t="s">
        <v>451</v>
      </c>
      <c r="F20" s="11" t="s">
        <v>452</v>
      </c>
      <c r="G20" s="11" t="s">
        <v>453</v>
      </c>
      <c r="H20" s="11" t="s">
        <v>422</v>
      </c>
      <c r="I20" s="11" t="s">
        <v>454</v>
      </c>
      <c r="J20" s="11" t="s">
        <v>422</v>
      </c>
      <c r="K20" s="11" t="s">
        <v>14</v>
      </c>
      <c r="L20" s="11" t="s">
        <v>14</v>
      </c>
    </row>
    <row r="21" spans="1:12" ht="35.25" customHeight="1">
      <c r="A21" s="8" t="s">
        <v>423</v>
      </c>
      <c r="B21" s="9">
        <v>0</v>
      </c>
      <c r="C21" s="9">
        <v>0</v>
      </c>
      <c r="D21" s="9">
        <f t="shared" si="0"/>
        <v>0</v>
      </c>
      <c r="E21" s="10" t="s">
        <v>14</v>
      </c>
      <c r="F21" s="11" t="s">
        <v>14</v>
      </c>
      <c r="G21" s="11" t="s">
        <v>455</v>
      </c>
      <c r="H21" s="11" t="s">
        <v>422</v>
      </c>
      <c r="I21" s="11" t="s">
        <v>14</v>
      </c>
      <c r="J21" s="11" t="s">
        <v>14</v>
      </c>
      <c r="K21" s="11" t="s">
        <v>14</v>
      </c>
      <c r="L21" s="11" t="s">
        <v>14</v>
      </c>
    </row>
    <row r="22" spans="1:12" ht="35.25" customHeight="1">
      <c r="A22" s="8" t="s">
        <v>423</v>
      </c>
      <c r="B22" s="9">
        <v>0</v>
      </c>
      <c r="C22" s="9">
        <v>0</v>
      </c>
      <c r="D22" s="9">
        <f t="shared" si="0"/>
        <v>0</v>
      </c>
      <c r="E22" s="10" t="s">
        <v>14</v>
      </c>
      <c r="F22" s="11" t="s">
        <v>14</v>
      </c>
      <c r="G22" s="11" t="s">
        <v>456</v>
      </c>
      <c r="H22" s="11" t="s">
        <v>457</v>
      </c>
      <c r="I22" s="11" t="s">
        <v>14</v>
      </c>
      <c r="J22" s="11" t="s">
        <v>14</v>
      </c>
      <c r="K22" s="11" t="s">
        <v>14</v>
      </c>
      <c r="L22" s="11" t="s">
        <v>14</v>
      </c>
    </row>
    <row r="23" spans="1:12" ht="35.25" customHeight="1">
      <c r="A23" s="8" t="s">
        <v>423</v>
      </c>
      <c r="B23" s="9">
        <v>0</v>
      </c>
      <c r="C23" s="9">
        <v>0</v>
      </c>
      <c r="D23" s="9">
        <f t="shared" si="0"/>
        <v>0</v>
      </c>
      <c r="E23" s="10" t="s">
        <v>14</v>
      </c>
      <c r="F23" s="11" t="s">
        <v>14</v>
      </c>
      <c r="G23" s="11" t="s">
        <v>458</v>
      </c>
      <c r="H23" s="11" t="s">
        <v>422</v>
      </c>
      <c r="I23" s="11" t="s">
        <v>14</v>
      </c>
      <c r="J23" s="11" t="s">
        <v>14</v>
      </c>
      <c r="K23" s="11" t="s">
        <v>14</v>
      </c>
      <c r="L23" s="11" t="s">
        <v>14</v>
      </c>
    </row>
    <row r="24" spans="1:12" ht="35.25" customHeight="1">
      <c r="A24" s="8" t="s">
        <v>459</v>
      </c>
      <c r="B24" s="9">
        <v>13.36</v>
      </c>
      <c r="C24" s="9">
        <v>13.36</v>
      </c>
      <c r="D24" s="9">
        <f t="shared" si="0"/>
        <v>0</v>
      </c>
      <c r="E24" s="10" t="s">
        <v>460</v>
      </c>
      <c r="F24" s="11" t="s">
        <v>461</v>
      </c>
      <c r="G24" s="11" t="s">
        <v>462</v>
      </c>
      <c r="H24" s="11" t="s">
        <v>463</v>
      </c>
      <c r="I24" s="11" t="s">
        <v>464</v>
      </c>
      <c r="J24" s="11" t="s">
        <v>422</v>
      </c>
      <c r="K24" s="11" t="s">
        <v>14</v>
      </c>
      <c r="L24" s="11" t="s">
        <v>14</v>
      </c>
    </row>
    <row r="25" spans="1:12" ht="35.25" customHeight="1">
      <c r="A25" s="8" t="s">
        <v>423</v>
      </c>
      <c r="B25" s="9">
        <v>0</v>
      </c>
      <c r="C25" s="9">
        <v>0</v>
      </c>
      <c r="D25" s="9">
        <f t="shared" si="0"/>
        <v>0</v>
      </c>
      <c r="E25" s="10" t="s">
        <v>14</v>
      </c>
      <c r="F25" s="11" t="s">
        <v>14</v>
      </c>
      <c r="G25" s="11" t="s">
        <v>465</v>
      </c>
      <c r="H25" s="11" t="s">
        <v>466</v>
      </c>
      <c r="I25" s="11" t="s">
        <v>467</v>
      </c>
      <c r="J25" s="11" t="s">
        <v>422</v>
      </c>
      <c r="K25" s="11" t="s">
        <v>14</v>
      </c>
      <c r="L25" s="11" t="s">
        <v>14</v>
      </c>
    </row>
    <row r="26" spans="1:12" ht="35.25" customHeight="1">
      <c r="A26" s="8" t="s">
        <v>423</v>
      </c>
      <c r="B26" s="9">
        <v>0</v>
      </c>
      <c r="C26" s="9">
        <v>0</v>
      </c>
      <c r="D26" s="9">
        <f t="shared" si="0"/>
        <v>0</v>
      </c>
      <c r="E26" s="10" t="s">
        <v>14</v>
      </c>
      <c r="F26" s="11" t="s">
        <v>14</v>
      </c>
      <c r="G26" s="11" t="s">
        <v>468</v>
      </c>
      <c r="H26" s="11" t="s">
        <v>422</v>
      </c>
      <c r="I26" s="11" t="s">
        <v>14</v>
      </c>
      <c r="J26" s="11" t="s">
        <v>14</v>
      </c>
      <c r="K26" s="11" t="s">
        <v>14</v>
      </c>
      <c r="L26" s="11" t="s">
        <v>14</v>
      </c>
    </row>
  </sheetData>
  <sheetProtection/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 horizontalCentered="1"/>
  <pageMargins left="0.39375001192092896" right="0.39375001192092896" top="0.39375001192092896" bottom="0.39375001192092896" header="0" footer="0"/>
  <pageSetup errors="blank" fitToHeight="1" fitToWidth="1" horizontalDpi="600" verticalDpi="600" orientation="landscape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showGridLines="0" showZeros="0" workbookViewId="0" topLeftCell="A9">
      <selection activeCell="C22" sqref="C22"/>
    </sheetView>
  </sheetViews>
  <sheetFormatPr defaultColWidth="9.33203125" defaultRowHeight="11.25"/>
  <cols>
    <col min="1" max="4" width="31.66015625" style="0" customWidth="1"/>
    <col min="5" max="7" width="8.66015625" style="0" customWidth="1"/>
  </cols>
  <sheetData>
    <row r="1" spans="1:4" ht="20.25" customHeight="1">
      <c r="A1" s="110"/>
      <c r="B1" s="110"/>
      <c r="C1" s="110"/>
      <c r="D1" s="31" t="s">
        <v>3</v>
      </c>
    </row>
    <row r="2" spans="1:4" ht="20.25" customHeight="1">
      <c r="A2" s="27" t="s">
        <v>4</v>
      </c>
      <c r="B2" s="27"/>
      <c r="C2" s="27"/>
      <c r="D2" s="27"/>
    </row>
    <row r="3" spans="1:7" s="23" customFormat="1" ht="20.25" customHeight="1">
      <c r="A3" s="111" t="s">
        <v>5</v>
      </c>
      <c r="B3" s="111"/>
      <c r="C3" s="112"/>
      <c r="D3" s="31" t="s">
        <v>6</v>
      </c>
      <c r="E3"/>
      <c r="F3"/>
      <c r="G3"/>
    </row>
    <row r="4" spans="1:4" ht="20.25" customHeight="1">
      <c r="A4" s="113" t="s">
        <v>7</v>
      </c>
      <c r="B4" s="114"/>
      <c r="C4" s="113" t="s">
        <v>8</v>
      </c>
      <c r="D4" s="114"/>
    </row>
    <row r="5" spans="1:4" ht="20.25" customHeight="1">
      <c r="A5" s="116" t="s">
        <v>9</v>
      </c>
      <c r="B5" s="118" t="s">
        <v>10</v>
      </c>
      <c r="C5" s="118" t="s">
        <v>9</v>
      </c>
      <c r="D5" s="119" t="s">
        <v>10</v>
      </c>
    </row>
    <row r="6" spans="1:4" ht="20.25" customHeight="1">
      <c r="A6" s="135" t="s">
        <v>11</v>
      </c>
      <c r="B6" s="194">
        <v>2012.5904</v>
      </c>
      <c r="C6" s="136" t="s">
        <v>12</v>
      </c>
      <c r="D6" s="195">
        <v>8.46</v>
      </c>
    </row>
    <row r="7" spans="1:4" ht="20.25" customHeight="1">
      <c r="A7" s="135" t="s">
        <v>13</v>
      </c>
      <c r="B7" s="194" t="s">
        <v>14</v>
      </c>
      <c r="C7" s="136" t="s">
        <v>15</v>
      </c>
      <c r="D7" s="195">
        <v>0</v>
      </c>
    </row>
    <row r="8" spans="1:4" ht="20.25" customHeight="1">
      <c r="A8" s="135" t="s">
        <v>16</v>
      </c>
      <c r="B8" s="194" t="s">
        <v>14</v>
      </c>
      <c r="C8" s="136" t="s">
        <v>17</v>
      </c>
      <c r="D8" s="195">
        <v>0</v>
      </c>
    </row>
    <row r="9" spans="1:4" ht="20.25" customHeight="1">
      <c r="A9" s="135" t="s">
        <v>18</v>
      </c>
      <c r="B9" s="194" t="s">
        <v>14</v>
      </c>
      <c r="C9" s="136" t="s">
        <v>19</v>
      </c>
      <c r="D9" s="195">
        <v>1770.8489</v>
      </c>
    </row>
    <row r="10" spans="1:4" ht="20.25" customHeight="1">
      <c r="A10" s="135" t="s">
        <v>20</v>
      </c>
      <c r="B10" s="194" t="s">
        <v>14</v>
      </c>
      <c r="C10" s="136" t="s">
        <v>21</v>
      </c>
      <c r="D10" s="195">
        <v>0</v>
      </c>
    </row>
    <row r="11" spans="1:4" ht="20.25" customHeight="1">
      <c r="A11" s="135" t="s">
        <v>22</v>
      </c>
      <c r="B11" s="194" t="s">
        <v>14</v>
      </c>
      <c r="C11" s="136" t="s">
        <v>23</v>
      </c>
      <c r="D11" s="195">
        <v>0</v>
      </c>
    </row>
    <row r="12" spans="1:4" ht="20.25" customHeight="1">
      <c r="A12" s="135"/>
      <c r="B12" s="194"/>
      <c r="C12" s="136" t="s">
        <v>24</v>
      </c>
      <c r="D12" s="195">
        <v>0</v>
      </c>
    </row>
    <row r="13" spans="1:4" ht="20.25" customHeight="1">
      <c r="A13" s="133"/>
      <c r="B13" s="194"/>
      <c r="C13" s="136" t="s">
        <v>25</v>
      </c>
      <c r="D13" s="195">
        <v>137.2374</v>
      </c>
    </row>
    <row r="14" spans="1:4" ht="20.25" customHeight="1">
      <c r="A14" s="133"/>
      <c r="B14" s="194"/>
      <c r="C14" s="136" t="s">
        <v>26</v>
      </c>
      <c r="D14" s="195">
        <v>0</v>
      </c>
    </row>
    <row r="15" spans="1:4" ht="20.25" customHeight="1">
      <c r="A15" s="133"/>
      <c r="B15" s="196"/>
      <c r="C15" s="136" t="s">
        <v>27</v>
      </c>
      <c r="D15" s="195">
        <v>72.949</v>
      </c>
    </row>
    <row r="16" spans="1:4" ht="20.25" customHeight="1">
      <c r="A16" s="133"/>
      <c r="B16" s="131"/>
      <c r="C16" s="136" t="s">
        <v>28</v>
      </c>
      <c r="D16" s="195">
        <v>0</v>
      </c>
    </row>
    <row r="17" spans="1:4" ht="20.25" customHeight="1">
      <c r="A17" s="133"/>
      <c r="B17" s="131"/>
      <c r="C17" s="136" t="s">
        <v>29</v>
      </c>
      <c r="D17" s="195">
        <v>0</v>
      </c>
    </row>
    <row r="18" spans="1:4" ht="20.25" customHeight="1">
      <c r="A18" s="133"/>
      <c r="B18" s="131"/>
      <c r="C18" s="136" t="s">
        <v>30</v>
      </c>
      <c r="D18" s="195">
        <v>2</v>
      </c>
    </row>
    <row r="19" spans="1:4" ht="20.25" customHeight="1">
      <c r="A19" s="133"/>
      <c r="B19" s="131"/>
      <c r="C19" s="136" t="s">
        <v>31</v>
      </c>
      <c r="D19" s="195">
        <v>0</v>
      </c>
    </row>
    <row r="20" spans="1:4" ht="20.25" customHeight="1">
      <c r="A20" s="133"/>
      <c r="B20" s="131"/>
      <c r="C20" s="136" t="s">
        <v>32</v>
      </c>
      <c r="D20" s="195">
        <v>0</v>
      </c>
    </row>
    <row r="21" spans="1:4" ht="20.25" customHeight="1">
      <c r="A21" s="133"/>
      <c r="B21" s="131"/>
      <c r="C21" s="136" t="s">
        <v>33</v>
      </c>
      <c r="D21" s="195">
        <v>0</v>
      </c>
    </row>
    <row r="22" spans="1:4" ht="20.25" customHeight="1">
      <c r="A22" s="133"/>
      <c r="B22" s="131"/>
      <c r="C22" s="136" t="s">
        <v>34</v>
      </c>
      <c r="D22" s="195">
        <v>0</v>
      </c>
    </row>
    <row r="23" spans="1:4" ht="20.25" customHeight="1">
      <c r="A23" s="133"/>
      <c r="B23" s="131"/>
      <c r="C23" s="136" t="s">
        <v>35</v>
      </c>
      <c r="D23" s="195">
        <v>0</v>
      </c>
    </row>
    <row r="24" spans="1:4" ht="20.25" customHeight="1">
      <c r="A24" s="133"/>
      <c r="B24" s="131"/>
      <c r="C24" s="136" t="s">
        <v>36</v>
      </c>
      <c r="D24" s="195">
        <v>0</v>
      </c>
    </row>
    <row r="25" spans="1:4" ht="20.25" customHeight="1">
      <c r="A25" s="133"/>
      <c r="B25" s="131"/>
      <c r="C25" s="136" t="s">
        <v>37</v>
      </c>
      <c r="D25" s="195">
        <v>112.4326</v>
      </c>
    </row>
    <row r="26" spans="1:4" ht="20.25" customHeight="1">
      <c r="A26" s="135"/>
      <c r="B26" s="131"/>
      <c r="C26" s="136" t="s">
        <v>38</v>
      </c>
      <c r="D26" s="195">
        <v>0</v>
      </c>
    </row>
    <row r="27" spans="1:4" ht="20.25" customHeight="1">
      <c r="A27" s="135"/>
      <c r="B27" s="131"/>
      <c r="C27" s="136" t="s">
        <v>39</v>
      </c>
      <c r="D27" s="195">
        <v>0</v>
      </c>
    </row>
    <row r="28" spans="1:4" ht="20.25" customHeight="1">
      <c r="A28" s="135"/>
      <c r="B28" s="131"/>
      <c r="C28" s="136" t="s">
        <v>40</v>
      </c>
      <c r="D28" s="195">
        <v>0</v>
      </c>
    </row>
    <row r="29" spans="1:4" ht="20.25" customHeight="1">
      <c r="A29" s="135"/>
      <c r="B29" s="131"/>
      <c r="C29" s="136" t="s">
        <v>41</v>
      </c>
      <c r="D29" s="195">
        <v>0</v>
      </c>
    </row>
    <row r="30" spans="1:4" ht="20.25" customHeight="1">
      <c r="A30" s="135"/>
      <c r="B30" s="131"/>
      <c r="C30" s="136" t="s">
        <v>42</v>
      </c>
      <c r="D30" s="195">
        <v>0</v>
      </c>
    </row>
    <row r="31" spans="1:4" ht="20.25" customHeight="1">
      <c r="A31" s="135"/>
      <c r="B31" s="131"/>
      <c r="C31" s="136" t="s">
        <v>43</v>
      </c>
      <c r="D31" s="195">
        <v>0</v>
      </c>
    </row>
    <row r="32" spans="1:4" ht="20.25" customHeight="1">
      <c r="A32" s="135"/>
      <c r="B32" s="131"/>
      <c r="C32" s="136" t="s">
        <v>44</v>
      </c>
      <c r="D32" s="195">
        <v>0</v>
      </c>
    </row>
    <row r="33" spans="1:4" ht="20.25" customHeight="1">
      <c r="A33" s="135"/>
      <c r="B33" s="131"/>
      <c r="C33" s="136" t="s">
        <v>45</v>
      </c>
      <c r="D33" s="195">
        <v>0</v>
      </c>
    </row>
    <row r="34" spans="1:4" ht="20.25" customHeight="1">
      <c r="A34" s="135"/>
      <c r="B34" s="131"/>
      <c r="C34" s="136" t="s">
        <v>46</v>
      </c>
      <c r="D34" s="195">
        <v>0</v>
      </c>
    </row>
    <row r="35" spans="1:4" ht="20.25" customHeight="1">
      <c r="A35" s="135"/>
      <c r="B35" s="145"/>
      <c r="C35" s="141" t="s">
        <v>47</v>
      </c>
      <c r="D35" s="197">
        <v>0</v>
      </c>
    </row>
    <row r="36" spans="1:4" ht="20.25" customHeight="1">
      <c r="A36" s="139" t="s">
        <v>48</v>
      </c>
      <c r="B36" s="140">
        <f>SUM(B6:B34)</f>
        <v>2012.5904</v>
      </c>
      <c r="C36" s="152" t="s">
        <v>49</v>
      </c>
      <c r="D36" s="197">
        <f>SUM(D6:D35)</f>
        <v>2103.9279</v>
      </c>
    </row>
    <row r="37" spans="1:4" ht="20.25" customHeight="1">
      <c r="A37" s="135" t="s">
        <v>50</v>
      </c>
      <c r="B37" s="145"/>
      <c r="C37" s="146" t="s">
        <v>51</v>
      </c>
      <c r="D37" s="198"/>
    </row>
    <row r="38" spans="1:4" ht="20.25" customHeight="1">
      <c r="A38" s="135" t="s">
        <v>52</v>
      </c>
      <c r="B38" s="145">
        <v>91.3375</v>
      </c>
      <c r="C38" s="146" t="s">
        <v>53</v>
      </c>
      <c r="D38" s="198"/>
    </row>
    <row r="39" spans="1:4" ht="20.25" customHeight="1">
      <c r="A39" s="135"/>
      <c r="B39" s="145"/>
      <c r="C39" s="146" t="s">
        <v>54</v>
      </c>
      <c r="D39" s="198"/>
    </row>
    <row r="40" spans="1:4" ht="20.25" customHeight="1">
      <c r="A40" s="135"/>
      <c r="B40" s="199"/>
      <c r="C40" s="146"/>
      <c r="D40" s="197"/>
    </row>
    <row r="41" spans="1:4" ht="20.25" customHeight="1">
      <c r="A41" s="139" t="s">
        <v>55</v>
      </c>
      <c r="B41" s="200">
        <f>SUM(B36:B38)</f>
        <v>2103.9279</v>
      </c>
      <c r="C41" s="152" t="s">
        <v>56</v>
      </c>
      <c r="D41" s="197">
        <f>SUM(D36,D37,D39)</f>
        <v>2103.9279</v>
      </c>
    </row>
    <row r="42" spans="1:4" ht="20.25" customHeight="1">
      <c r="A42" s="156"/>
      <c r="B42" s="201"/>
      <c r="C42" s="158"/>
      <c r="D42" s="202"/>
    </row>
  </sheetData>
  <sheetProtection/>
  <mergeCells count="3">
    <mergeCell ref="A2:D2"/>
    <mergeCell ref="A4:B4"/>
    <mergeCell ref="C4:D4"/>
  </mergeCells>
  <printOptions horizontalCentered="1" verticalCentered="1"/>
  <pageMargins left="0.5902777777777778" right="0.5902777777777778" top="0.5902777777777778" bottom="0.5902777777777778" header="0.5902777777777778" footer="0.39305555555555555"/>
  <pageSetup errors="blank" horizontalDpi="600" verticalDpi="600" orientation="portrait" paperSize="9" scale="75"/>
  <headerFooter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8" width="14.83203125" style="0" customWidth="1"/>
    <col min="9" max="20" width="11.5" style="0" customWidth="1"/>
  </cols>
  <sheetData>
    <row r="1" spans="1:20" ht="19.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94"/>
      <c r="T1" s="97" t="s">
        <v>57</v>
      </c>
    </row>
    <row r="2" spans="1:20" ht="19.5" customHeight="1">
      <c r="A2" s="27" t="s">
        <v>58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s="23" customFormat="1" ht="19.5" customHeight="1">
      <c r="A3" s="29" t="s">
        <v>5</v>
      </c>
      <c r="B3" s="29"/>
      <c r="C3" s="29"/>
      <c r="D3" s="29"/>
      <c r="E3" s="29"/>
      <c r="F3" s="53"/>
      <c r="G3" s="53"/>
      <c r="H3" s="53"/>
      <c r="I3" s="53"/>
      <c r="J3" s="87"/>
      <c r="K3" s="87"/>
      <c r="L3" s="87"/>
      <c r="M3" s="87"/>
      <c r="N3" s="87"/>
      <c r="O3" s="87"/>
      <c r="P3" s="87"/>
      <c r="Q3" s="87"/>
      <c r="R3" s="87"/>
      <c r="S3" s="95"/>
      <c r="T3" s="31" t="s">
        <v>6</v>
      </c>
    </row>
    <row r="4" spans="1:20" ht="19.5" customHeight="1">
      <c r="A4" s="32" t="s">
        <v>59</v>
      </c>
      <c r="B4" s="33"/>
      <c r="C4" s="33"/>
      <c r="D4" s="33"/>
      <c r="E4" s="34"/>
      <c r="F4" s="78" t="s">
        <v>60</v>
      </c>
      <c r="G4" s="39" t="s">
        <v>61</v>
      </c>
      <c r="H4" s="39" t="s">
        <v>62</v>
      </c>
      <c r="I4" s="39" t="s">
        <v>63</v>
      </c>
      <c r="J4" s="39" t="s">
        <v>64</v>
      </c>
      <c r="K4" s="39" t="s">
        <v>65</v>
      </c>
      <c r="L4" s="39"/>
      <c r="M4" s="180" t="s">
        <v>66</v>
      </c>
      <c r="N4" s="181" t="s">
        <v>67</v>
      </c>
      <c r="O4" s="182"/>
      <c r="P4" s="182"/>
      <c r="Q4" s="182"/>
      <c r="R4" s="191"/>
      <c r="S4" s="78" t="s">
        <v>68</v>
      </c>
      <c r="T4" s="39" t="s">
        <v>69</v>
      </c>
    </row>
    <row r="5" spans="1:20" ht="19.5" customHeight="1">
      <c r="A5" s="32" t="s">
        <v>70</v>
      </c>
      <c r="B5" s="33"/>
      <c r="C5" s="34"/>
      <c r="D5" s="100" t="s">
        <v>71</v>
      </c>
      <c r="E5" s="38" t="s">
        <v>72</v>
      </c>
      <c r="F5" s="39"/>
      <c r="G5" s="39"/>
      <c r="H5" s="39"/>
      <c r="I5" s="39"/>
      <c r="J5" s="39"/>
      <c r="K5" s="183" t="s">
        <v>73</v>
      </c>
      <c r="L5" s="39" t="s">
        <v>74</v>
      </c>
      <c r="M5" s="184"/>
      <c r="N5" s="185" t="s">
        <v>75</v>
      </c>
      <c r="O5" s="185" t="s">
        <v>76</v>
      </c>
      <c r="P5" s="185" t="s">
        <v>77</v>
      </c>
      <c r="Q5" s="185" t="s">
        <v>78</v>
      </c>
      <c r="R5" s="185" t="s">
        <v>79</v>
      </c>
      <c r="S5" s="39"/>
      <c r="T5" s="39"/>
    </row>
    <row r="6" spans="1:20" ht="30.75" customHeight="1">
      <c r="A6" s="41" t="s">
        <v>80</v>
      </c>
      <c r="B6" s="40" t="s">
        <v>81</v>
      </c>
      <c r="C6" s="42" t="s">
        <v>82</v>
      </c>
      <c r="D6" s="44"/>
      <c r="E6" s="44"/>
      <c r="F6" s="45"/>
      <c r="G6" s="45"/>
      <c r="H6" s="45"/>
      <c r="I6" s="45"/>
      <c r="J6" s="45"/>
      <c r="K6" s="186"/>
      <c r="L6" s="45"/>
      <c r="M6" s="187"/>
      <c r="N6" s="45"/>
      <c r="O6" s="45"/>
      <c r="P6" s="45"/>
      <c r="Q6" s="45"/>
      <c r="R6" s="45"/>
      <c r="S6" s="45"/>
      <c r="T6" s="45"/>
    </row>
    <row r="7" spans="1:20" ht="19.5" customHeight="1">
      <c r="A7" s="47" t="s">
        <v>14</v>
      </c>
      <c r="B7" s="47" t="s">
        <v>14</v>
      </c>
      <c r="C7" s="47" t="s">
        <v>14</v>
      </c>
      <c r="D7" s="47" t="s">
        <v>14</v>
      </c>
      <c r="E7" s="47" t="s">
        <v>60</v>
      </c>
      <c r="F7" s="108">
        <f aca="true" t="shared" si="0" ref="F7:F20">SUM(G7,H7,I7,J7,K7,M7,N7,S7,T7)</f>
        <v>2103.9279</v>
      </c>
      <c r="G7" s="179">
        <v>91.3375</v>
      </c>
      <c r="H7" s="69">
        <v>2012.5904</v>
      </c>
      <c r="I7" s="69" t="s">
        <v>14</v>
      </c>
      <c r="J7" s="50" t="s">
        <v>14</v>
      </c>
      <c r="K7" s="188" t="s">
        <v>14</v>
      </c>
      <c r="L7" s="86" t="s">
        <v>14</v>
      </c>
      <c r="M7" s="189" t="s">
        <v>14</v>
      </c>
      <c r="N7" s="77">
        <f aca="true" t="shared" si="1" ref="N7:N20">SUM(O7:R7)</f>
        <v>0</v>
      </c>
      <c r="O7" s="190" t="s">
        <v>14</v>
      </c>
      <c r="P7" s="86"/>
      <c r="Q7" s="86"/>
      <c r="R7" s="192"/>
      <c r="S7" s="188" t="s">
        <v>14</v>
      </c>
      <c r="T7" s="193"/>
    </row>
    <row r="8" spans="1:20" ht="19.5" customHeight="1">
      <c r="A8" s="47" t="s">
        <v>14</v>
      </c>
      <c r="B8" s="47" t="s">
        <v>14</v>
      </c>
      <c r="C8" s="47" t="s">
        <v>14</v>
      </c>
      <c r="D8" s="47" t="s">
        <v>14</v>
      </c>
      <c r="E8" s="47" t="s">
        <v>83</v>
      </c>
      <c r="F8" s="108">
        <f t="shared" si="0"/>
        <v>2103.9279</v>
      </c>
      <c r="G8" s="179">
        <v>91.3375</v>
      </c>
      <c r="H8" s="69">
        <v>2012.5904</v>
      </c>
      <c r="I8" s="69" t="s">
        <v>14</v>
      </c>
      <c r="J8" s="50" t="s">
        <v>14</v>
      </c>
      <c r="K8" s="188" t="s">
        <v>14</v>
      </c>
      <c r="L8" s="86" t="s">
        <v>14</v>
      </c>
      <c r="M8" s="189" t="s">
        <v>14</v>
      </c>
      <c r="N8" s="77">
        <f t="shared" si="1"/>
        <v>0</v>
      </c>
      <c r="O8" s="190" t="s">
        <v>14</v>
      </c>
      <c r="P8" s="86"/>
      <c r="Q8" s="86"/>
      <c r="R8" s="192"/>
      <c r="S8" s="188" t="s">
        <v>14</v>
      </c>
      <c r="T8" s="193"/>
    </row>
    <row r="9" spans="1:20" ht="19.5" customHeight="1">
      <c r="A9" s="47" t="s">
        <v>14</v>
      </c>
      <c r="B9" s="47" t="s">
        <v>14</v>
      </c>
      <c r="C9" s="47" t="s">
        <v>14</v>
      </c>
      <c r="D9" s="47" t="s">
        <v>84</v>
      </c>
      <c r="E9" s="47" t="s">
        <v>85</v>
      </c>
      <c r="F9" s="108">
        <f t="shared" si="0"/>
        <v>2103.9279</v>
      </c>
      <c r="G9" s="179">
        <v>91.3375</v>
      </c>
      <c r="H9" s="69">
        <v>2012.5904</v>
      </c>
      <c r="I9" s="69" t="s">
        <v>14</v>
      </c>
      <c r="J9" s="50" t="s">
        <v>14</v>
      </c>
      <c r="K9" s="188" t="s">
        <v>14</v>
      </c>
      <c r="L9" s="86" t="s">
        <v>14</v>
      </c>
      <c r="M9" s="189" t="s">
        <v>14</v>
      </c>
      <c r="N9" s="77">
        <f t="shared" si="1"/>
        <v>0</v>
      </c>
      <c r="O9" s="190" t="s">
        <v>14</v>
      </c>
      <c r="P9" s="86"/>
      <c r="Q9" s="86"/>
      <c r="R9" s="192"/>
      <c r="S9" s="188" t="s">
        <v>14</v>
      </c>
      <c r="T9" s="193"/>
    </row>
    <row r="10" spans="1:20" ht="19.5" customHeight="1">
      <c r="A10" s="47" t="s">
        <v>86</v>
      </c>
      <c r="B10" s="47" t="s">
        <v>87</v>
      </c>
      <c r="C10" s="47" t="s">
        <v>88</v>
      </c>
      <c r="D10" s="47" t="s">
        <v>89</v>
      </c>
      <c r="E10" s="47" t="s">
        <v>90</v>
      </c>
      <c r="F10" s="108">
        <f t="shared" si="0"/>
        <v>8.46</v>
      </c>
      <c r="G10" s="179">
        <v>0</v>
      </c>
      <c r="H10" s="69">
        <v>8.46</v>
      </c>
      <c r="I10" s="69" t="s">
        <v>14</v>
      </c>
      <c r="J10" s="50" t="s">
        <v>14</v>
      </c>
      <c r="K10" s="188" t="s">
        <v>14</v>
      </c>
      <c r="L10" s="86" t="s">
        <v>14</v>
      </c>
      <c r="M10" s="189" t="s">
        <v>14</v>
      </c>
      <c r="N10" s="77">
        <f t="shared" si="1"/>
        <v>0</v>
      </c>
      <c r="O10" s="190" t="s">
        <v>14</v>
      </c>
      <c r="P10" s="86"/>
      <c r="Q10" s="86"/>
      <c r="R10" s="192"/>
      <c r="S10" s="188" t="s">
        <v>14</v>
      </c>
      <c r="T10" s="193"/>
    </row>
    <row r="11" spans="1:20" ht="19.5" customHeight="1">
      <c r="A11" s="47" t="s">
        <v>91</v>
      </c>
      <c r="B11" s="47" t="s">
        <v>92</v>
      </c>
      <c r="C11" s="47" t="s">
        <v>93</v>
      </c>
      <c r="D11" s="47" t="s">
        <v>89</v>
      </c>
      <c r="E11" s="47" t="s">
        <v>94</v>
      </c>
      <c r="F11" s="108">
        <f t="shared" si="0"/>
        <v>822.6914</v>
      </c>
      <c r="G11" s="179">
        <v>0</v>
      </c>
      <c r="H11" s="69">
        <v>822.6914</v>
      </c>
      <c r="I11" s="69" t="s">
        <v>14</v>
      </c>
      <c r="J11" s="50" t="s">
        <v>14</v>
      </c>
      <c r="K11" s="188" t="s">
        <v>14</v>
      </c>
      <c r="L11" s="86" t="s">
        <v>14</v>
      </c>
      <c r="M11" s="189" t="s">
        <v>14</v>
      </c>
      <c r="N11" s="77">
        <f t="shared" si="1"/>
        <v>0</v>
      </c>
      <c r="O11" s="190" t="s">
        <v>14</v>
      </c>
      <c r="P11" s="86"/>
      <c r="Q11" s="86"/>
      <c r="R11" s="192"/>
      <c r="S11" s="188" t="s">
        <v>14</v>
      </c>
      <c r="T11" s="193"/>
    </row>
    <row r="12" spans="1:20" ht="19.5" customHeight="1">
      <c r="A12" s="47" t="s">
        <v>91</v>
      </c>
      <c r="B12" s="47" t="s">
        <v>92</v>
      </c>
      <c r="C12" s="47" t="s">
        <v>95</v>
      </c>
      <c r="D12" s="47" t="s">
        <v>89</v>
      </c>
      <c r="E12" s="47" t="s">
        <v>96</v>
      </c>
      <c r="F12" s="108">
        <f t="shared" si="0"/>
        <v>561.2126</v>
      </c>
      <c r="G12" s="179">
        <v>69.2126</v>
      </c>
      <c r="H12" s="69">
        <v>492</v>
      </c>
      <c r="I12" s="69" t="s">
        <v>14</v>
      </c>
      <c r="J12" s="50" t="s">
        <v>14</v>
      </c>
      <c r="K12" s="188" t="s">
        <v>14</v>
      </c>
      <c r="L12" s="86" t="s">
        <v>14</v>
      </c>
      <c r="M12" s="189" t="s">
        <v>14</v>
      </c>
      <c r="N12" s="77">
        <f t="shared" si="1"/>
        <v>0</v>
      </c>
      <c r="O12" s="190" t="s">
        <v>14</v>
      </c>
      <c r="P12" s="86"/>
      <c r="Q12" s="86"/>
      <c r="R12" s="192"/>
      <c r="S12" s="188" t="s">
        <v>14</v>
      </c>
      <c r="T12" s="193"/>
    </row>
    <row r="13" spans="1:20" ht="19.5" customHeight="1">
      <c r="A13" s="47" t="s">
        <v>91</v>
      </c>
      <c r="B13" s="47" t="s">
        <v>92</v>
      </c>
      <c r="C13" s="47" t="s">
        <v>97</v>
      </c>
      <c r="D13" s="47" t="s">
        <v>89</v>
      </c>
      <c r="E13" s="47" t="s">
        <v>98</v>
      </c>
      <c r="F13" s="108">
        <f t="shared" si="0"/>
        <v>174.68</v>
      </c>
      <c r="G13" s="179">
        <v>0</v>
      </c>
      <c r="H13" s="69">
        <v>174.68</v>
      </c>
      <c r="I13" s="69" t="s">
        <v>14</v>
      </c>
      <c r="J13" s="50" t="s">
        <v>14</v>
      </c>
      <c r="K13" s="188" t="s">
        <v>14</v>
      </c>
      <c r="L13" s="86" t="s">
        <v>14</v>
      </c>
      <c r="M13" s="189" t="s">
        <v>14</v>
      </c>
      <c r="N13" s="77">
        <f t="shared" si="1"/>
        <v>0</v>
      </c>
      <c r="O13" s="190" t="s">
        <v>14</v>
      </c>
      <c r="P13" s="86"/>
      <c r="Q13" s="86"/>
      <c r="R13" s="192"/>
      <c r="S13" s="188" t="s">
        <v>14</v>
      </c>
      <c r="T13" s="193"/>
    </row>
    <row r="14" spans="1:20" ht="19.5" customHeight="1">
      <c r="A14" s="47" t="s">
        <v>91</v>
      </c>
      <c r="B14" s="47" t="s">
        <v>92</v>
      </c>
      <c r="C14" s="47" t="s">
        <v>99</v>
      </c>
      <c r="D14" s="47" t="s">
        <v>89</v>
      </c>
      <c r="E14" s="47" t="s">
        <v>100</v>
      </c>
      <c r="F14" s="108">
        <f t="shared" si="0"/>
        <v>212.26489999999998</v>
      </c>
      <c r="G14" s="179">
        <v>22.1249</v>
      </c>
      <c r="H14" s="69">
        <v>190.14</v>
      </c>
      <c r="I14" s="69" t="s">
        <v>14</v>
      </c>
      <c r="J14" s="50" t="s">
        <v>14</v>
      </c>
      <c r="K14" s="188" t="s">
        <v>14</v>
      </c>
      <c r="L14" s="86" t="s">
        <v>14</v>
      </c>
      <c r="M14" s="189" t="s">
        <v>14</v>
      </c>
      <c r="N14" s="77">
        <f t="shared" si="1"/>
        <v>0</v>
      </c>
      <c r="O14" s="190" t="s">
        <v>14</v>
      </c>
      <c r="P14" s="86"/>
      <c r="Q14" s="86"/>
      <c r="R14" s="192"/>
      <c r="S14" s="188" t="s">
        <v>14</v>
      </c>
      <c r="T14" s="193"/>
    </row>
    <row r="15" spans="1:20" ht="19.5" customHeight="1">
      <c r="A15" s="47" t="s">
        <v>101</v>
      </c>
      <c r="B15" s="47" t="s">
        <v>88</v>
      </c>
      <c r="C15" s="47" t="s">
        <v>88</v>
      </c>
      <c r="D15" s="47" t="s">
        <v>89</v>
      </c>
      <c r="E15" s="47" t="s">
        <v>102</v>
      </c>
      <c r="F15" s="108">
        <f t="shared" si="0"/>
        <v>98.7126</v>
      </c>
      <c r="G15" s="179">
        <v>0</v>
      </c>
      <c r="H15" s="69">
        <v>98.7126</v>
      </c>
      <c r="I15" s="69" t="s">
        <v>14</v>
      </c>
      <c r="J15" s="50" t="s">
        <v>14</v>
      </c>
      <c r="K15" s="188" t="s">
        <v>14</v>
      </c>
      <c r="L15" s="86" t="s">
        <v>14</v>
      </c>
      <c r="M15" s="189" t="s">
        <v>14</v>
      </c>
      <c r="N15" s="77">
        <f t="shared" si="1"/>
        <v>0</v>
      </c>
      <c r="O15" s="190" t="s">
        <v>14</v>
      </c>
      <c r="P15" s="86"/>
      <c r="Q15" s="86"/>
      <c r="R15" s="192"/>
      <c r="S15" s="188" t="s">
        <v>14</v>
      </c>
      <c r="T15" s="193"/>
    </row>
    <row r="16" spans="1:20" ht="19.5" customHeight="1">
      <c r="A16" s="47" t="s">
        <v>101</v>
      </c>
      <c r="B16" s="47" t="s">
        <v>103</v>
      </c>
      <c r="C16" s="47" t="s">
        <v>93</v>
      </c>
      <c r="D16" s="47" t="s">
        <v>89</v>
      </c>
      <c r="E16" s="47" t="s">
        <v>104</v>
      </c>
      <c r="F16" s="108">
        <f t="shared" si="0"/>
        <v>33.9756</v>
      </c>
      <c r="G16" s="179">
        <v>0</v>
      </c>
      <c r="H16" s="69">
        <v>33.9756</v>
      </c>
      <c r="I16" s="69" t="s">
        <v>14</v>
      </c>
      <c r="J16" s="50" t="s">
        <v>14</v>
      </c>
      <c r="K16" s="188" t="s">
        <v>14</v>
      </c>
      <c r="L16" s="86" t="s">
        <v>14</v>
      </c>
      <c r="M16" s="189" t="s">
        <v>14</v>
      </c>
      <c r="N16" s="77">
        <f t="shared" si="1"/>
        <v>0</v>
      </c>
      <c r="O16" s="190" t="s">
        <v>14</v>
      </c>
      <c r="P16" s="86"/>
      <c r="Q16" s="86"/>
      <c r="R16" s="192"/>
      <c r="S16" s="188" t="s">
        <v>14</v>
      </c>
      <c r="T16" s="193"/>
    </row>
    <row r="17" spans="1:20" ht="19.5" customHeight="1">
      <c r="A17" s="47" t="s">
        <v>101</v>
      </c>
      <c r="B17" s="47" t="s">
        <v>99</v>
      </c>
      <c r="C17" s="47" t="s">
        <v>99</v>
      </c>
      <c r="D17" s="47" t="s">
        <v>89</v>
      </c>
      <c r="E17" s="47" t="s">
        <v>105</v>
      </c>
      <c r="F17" s="108">
        <f t="shared" si="0"/>
        <v>4.5492</v>
      </c>
      <c r="G17" s="179">
        <v>0</v>
      </c>
      <c r="H17" s="69">
        <v>4.5492</v>
      </c>
      <c r="I17" s="69" t="s">
        <v>14</v>
      </c>
      <c r="J17" s="50" t="s">
        <v>14</v>
      </c>
      <c r="K17" s="188" t="s">
        <v>14</v>
      </c>
      <c r="L17" s="86" t="s">
        <v>14</v>
      </c>
      <c r="M17" s="189" t="s">
        <v>14</v>
      </c>
      <c r="N17" s="77">
        <f t="shared" si="1"/>
        <v>0</v>
      </c>
      <c r="O17" s="190" t="s">
        <v>14</v>
      </c>
      <c r="P17" s="86"/>
      <c r="Q17" s="86"/>
      <c r="R17" s="192"/>
      <c r="S17" s="188" t="s">
        <v>14</v>
      </c>
      <c r="T17" s="193"/>
    </row>
    <row r="18" spans="1:20" ht="19.5" customHeight="1">
      <c r="A18" s="47" t="s">
        <v>106</v>
      </c>
      <c r="B18" s="47" t="s">
        <v>87</v>
      </c>
      <c r="C18" s="47" t="s">
        <v>93</v>
      </c>
      <c r="D18" s="47" t="s">
        <v>89</v>
      </c>
      <c r="E18" s="47" t="s">
        <v>107</v>
      </c>
      <c r="F18" s="108">
        <f t="shared" si="0"/>
        <v>72.949</v>
      </c>
      <c r="G18" s="179">
        <v>0</v>
      </c>
      <c r="H18" s="69">
        <v>72.949</v>
      </c>
      <c r="I18" s="69" t="s">
        <v>14</v>
      </c>
      <c r="J18" s="50" t="s">
        <v>14</v>
      </c>
      <c r="K18" s="188" t="s">
        <v>14</v>
      </c>
      <c r="L18" s="86" t="s">
        <v>14</v>
      </c>
      <c r="M18" s="189" t="s">
        <v>14</v>
      </c>
      <c r="N18" s="77">
        <f t="shared" si="1"/>
        <v>0</v>
      </c>
      <c r="O18" s="190" t="s">
        <v>14</v>
      </c>
      <c r="P18" s="86"/>
      <c r="Q18" s="86"/>
      <c r="R18" s="192"/>
      <c r="S18" s="188" t="s">
        <v>14</v>
      </c>
      <c r="T18" s="193"/>
    </row>
    <row r="19" spans="1:20" ht="19.5" customHeight="1">
      <c r="A19" s="47" t="s">
        <v>108</v>
      </c>
      <c r="B19" s="47" t="s">
        <v>88</v>
      </c>
      <c r="C19" s="47" t="s">
        <v>99</v>
      </c>
      <c r="D19" s="47" t="s">
        <v>89</v>
      </c>
      <c r="E19" s="47" t="s">
        <v>109</v>
      </c>
      <c r="F19" s="108">
        <f t="shared" si="0"/>
        <v>2</v>
      </c>
      <c r="G19" s="179">
        <v>0</v>
      </c>
      <c r="H19" s="69">
        <v>2</v>
      </c>
      <c r="I19" s="69" t="s">
        <v>14</v>
      </c>
      <c r="J19" s="50" t="s">
        <v>14</v>
      </c>
      <c r="K19" s="188" t="s">
        <v>14</v>
      </c>
      <c r="L19" s="86" t="s">
        <v>14</v>
      </c>
      <c r="M19" s="189" t="s">
        <v>14</v>
      </c>
      <c r="N19" s="77">
        <f t="shared" si="1"/>
        <v>0</v>
      </c>
      <c r="O19" s="190" t="s">
        <v>14</v>
      </c>
      <c r="P19" s="86"/>
      <c r="Q19" s="86"/>
      <c r="R19" s="192"/>
      <c r="S19" s="188" t="s">
        <v>14</v>
      </c>
      <c r="T19" s="193"/>
    </row>
    <row r="20" spans="1:20" ht="19.5" customHeight="1">
      <c r="A20" s="47" t="s">
        <v>110</v>
      </c>
      <c r="B20" s="47" t="s">
        <v>95</v>
      </c>
      <c r="C20" s="47" t="s">
        <v>93</v>
      </c>
      <c r="D20" s="47" t="s">
        <v>89</v>
      </c>
      <c r="E20" s="47" t="s">
        <v>111</v>
      </c>
      <c r="F20" s="108">
        <f t="shared" si="0"/>
        <v>112.4326</v>
      </c>
      <c r="G20" s="179">
        <v>0</v>
      </c>
      <c r="H20" s="69">
        <v>112.4326</v>
      </c>
      <c r="I20" s="69" t="s">
        <v>14</v>
      </c>
      <c r="J20" s="50" t="s">
        <v>14</v>
      </c>
      <c r="K20" s="188" t="s">
        <v>14</v>
      </c>
      <c r="L20" s="86" t="s">
        <v>14</v>
      </c>
      <c r="M20" s="189" t="s">
        <v>14</v>
      </c>
      <c r="N20" s="77">
        <f t="shared" si="1"/>
        <v>0</v>
      </c>
      <c r="O20" s="190" t="s">
        <v>14</v>
      </c>
      <c r="P20" s="86"/>
      <c r="Q20" s="86"/>
      <c r="R20" s="192"/>
      <c r="S20" s="188" t="s">
        <v>14</v>
      </c>
      <c r="T20" s="193"/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 scale="67"/>
  <headerFooter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51"/>
      <c r="B1" s="159"/>
      <c r="C1" s="159"/>
      <c r="D1" s="159"/>
      <c r="E1" s="159"/>
      <c r="F1" s="159"/>
      <c r="G1" s="159"/>
      <c r="H1" s="159"/>
      <c r="I1" s="159"/>
      <c r="J1" s="176" t="s">
        <v>112</v>
      </c>
    </row>
    <row r="2" spans="1:10" ht="19.5" customHeight="1">
      <c r="A2" s="27" t="s">
        <v>113</v>
      </c>
      <c r="B2" s="27"/>
      <c r="C2" s="27"/>
      <c r="D2" s="27"/>
      <c r="E2" s="27"/>
      <c r="F2" s="27"/>
      <c r="G2" s="27"/>
      <c r="H2" s="27"/>
      <c r="I2" s="27"/>
      <c r="J2" s="27"/>
    </row>
    <row r="3" spans="1:12" s="23" customFormat="1" ht="19.5" customHeight="1">
      <c r="A3" s="111" t="s">
        <v>5</v>
      </c>
      <c r="B3" s="111"/>
      <c r="C3" s="111"/>
      <c r="D3" s="111"/>
      <c r="E3" s="111"/>
      <c r="F3" s="160"/>
      <c r="G3" s="160"/>
      <c r="H3" s="160"/>
      <c r="I3" s="160"/>
      <c r="J3" s="31" t="s">
        <v>6</v>
      </c>
      <c r="K3"/>
      <c r="L3"/>
    </row>
    <row r="4" spans="1:10" ht="19.5" customHeight="1">
      <c r="A4" s="113" t="s">
        <v>59</v>
      </c>
      <c r="B4" s="115"/>
      <c r="C4" s="115"/>
      <c r="D4" s="115"/>
      <c r="E4" s="114"/>
      <c r="F4" s="161" t="s">
        <v>60</v>
      </c>
      <c r="G4" s="162" t="s">
        <v>114</v>
      </c>
      <c r="H4" s="163" t="s">
        <v>115</v>
      </c>
      <c r="I4" s="163" t="s">
        <v>116</v>
      </c>
      <c r="J4" s="168" t="s">
        <v>117</v>
      </c>
    </row>
    <row r="5" spans="1:10" ht="19.5" customHeight="1">
      <c r="A5" s="113" t="s">
        <v>70</v>
      </c>
      <c r="B5" s="115"/>
      <c r="C5" s="114"/>
      <c r="D5" s="164" t="s">
        <v>71</v>
      </c>
      <c r="E5" s="165" t="s">
        <v>118</v>
      </c>
      <c r="F5" s="162"/>
      <c r="G5" s="162"/>
      <c r="H5" s="163"/>
      <c r="I5" s="163"/>
      <c r="J5" s="168"/>
    </row>
    <row r="6" spans="1:10" ht="15" customHeight="1">
      <c r="A6" s="166" t="s">
        <v>80</v>
      </c>
      <c r="B6" s="166" t="s">
        <v>81</v>
      </c>
      <c r="C6" s="167" t="s">
        <v>82</v>
      </c>
      <c r="D6" s="168"/>
      <c r="E6" s="169"/>
      <c r="F6" s="170"/>
      <c r="G6" s="170"/>
      <c r="H6" s="171"/>
      <c r="I6" s="171"/>
      <c r="J6" s="177"/>
    </row>
    <row r="7" spans="1:10" ht="19.5" customHeight="1">
      <c r="A7" s="172" t="s">
        <v>14</v>
      </c>
      <c r="B7" s="172" t="s">
        <v>14</v>
      </c>
      <c r="C7" s="172" t="s">
        <v>14</v>
      </c>
      <c r="D7" s="173" t="s">
        <v>14</v>
      </c>
      <c r="E7" s="173" t="s">
        <v>60</v>
      </c>
      <c r="F7" s="174">
        <f aca="true" t="shared" si="0" ref="F7:F20">SUM(G7:J7)</f>
        <v>2103.9279</v>
      </c>
      <c r="G7" s="175">
        <v>1129.7654</v>
      </c>
      <c r="H7" s="175">
        <v>974.1625</v>
      </c>
      <c r="I7" s="175"/>
      <c r="J7" s="178"/>
    </row>
    <row r="8" spans="1:10" ht="19.5" customHeight="1">
      <c r="A8" s="172" t="s">
        <v>14</v>
      </c>
      <c r="B8" s="172" t="s">
        <v>14</v>
      </c>
      <c r="C8" s="172" t="s">
        <v>14</v>
      </c>
      <c r="D8" s="173" t="s">
        <v>14</v>
      </c>
      <c r="E8" s="173" t="s">
        <v>83</v>
      </c>
      <c r="F8" s="174">
        <f t="shared" si="0"/>
        <v>2103.9279</v>
      </c>
      <c r="G8" s="175">
        <v>1129.7654</v>
      </c>
      <c r="H8" s="175">
        <v>974.1625</v>
      </c>
      <c r="I8" s="175"/>
      <c r="J8" s="178"/>
    </row>
    <row r="9" spans="1:10" ht="19.5" customHeight="1">
      <c r="A9" s="172" t="s">
        <v>14</v>
      </c>
      <c r="B9" s="172" t="s">
        <v>14</v>
      </c>
      <c r="C9" s="172" t="s">
        <v>14</v>
      </c>
      <c r="D9" s="173" t="s">
        <v>84</v>
      </c>
      <c r="E9" s="173" t="s">
        <v>119</v>
      </c>
      <c r="F9" s="174">
        <f t="shared" si="0"/>
        <v>2103.9279</v>
      </c>
      <c r="G9" s="175">
        <v>1129.7654</v>
      </c>
      <c r="H9" s="175">
        <v>974.1625</v>
      </c>
      <c r="I9" s="175"/>
      <c r="J9" s="178"/>
    </row>
    <row r="10" spans="1:10" ht="19.5" customHeight="1">
      <c r="A10" s="172" t="s">
        <v>86</v>
      </c>
      <c r="B10" s="172" t="s">
        <v>87</v>
      </c>
      <c r="C10" s="172" t="s">
        <v>88</v>
      </c>
      <c r="D10" s="173" t="s">
        <v>89</v>
      </c>
      <c r="E10" s="173" t="s">
        <v>90</v>
      </c>
      <c r="F10" s="174">
        <f t="shared" si="0"/>
        <v>8.46</v>
      </c>
      <c r="G10" s="175">
        <v>0</v>
      </c>
      <c r="H10" s="175">
        <v>8.46</v>
      </c>
      <c r="I10" s="175"/>
      <c r="J10" s="178"/>
    </row>
    <row r="11" spans="1:10" ht="19.5" customHeight="1">
      <c r="A11" s="172" t="s">
        <v>91</v>
      </c>
      <c r="B11" s="172" t="s">
        <v>92</v>
      </c>
      <c r="C11" s="172" t="s">
        <v>93</v>
      </c>
      <c r="D11" s="173" t="s">
        <v>89</v>
      </c>
      <c r="E11" s="173" t="s">
        <v>94</v>
      </c>
      <c r="F11" s="174">
        <f t="shared" si="0"/>
        <v>822.6914</v>
      </c>
      <c r="G11" s="175">
        <v>819.7114</v>
      </c>
      <c r="H11" s="175">
        <v>2.98</v>
      </c>
      <c r="I11" s="175"/>
      <c r="J11" s="178"/>
    </row>
    <row r="12" spans="1:10" ht="19.5" customHeight="1">
      <c r="A12" s="172" t="s">
        <v>91</v>
      </c>
      <c r="B12" s="172" t="s">
        <v>92</v>
      </c>
      <c r="C12" s="172" t="s">
        <v>95</v>
      </c>
      <c r="D12" s="173" t="s">
        <v>89</v>
      </c>
      <c r="E12" s="173" t="s">
        <v>96</v>
      </c>
      <c r="F12" s="174">
        <f t="shared" si="0"/>
        <v>561.2126</v>
      </c>
      <c r="G12" s="175">
        <v>0</v>
      </c>
      <c r="H12" s="175">
        <v>561.2126</v>
      </c>
      <c r="I12" s="175"/>
      <c r="J12" s="178"/>
    </row>
    <row r="13" spans="1:10" ht="19.5" customHeight="1">
      <c r="A13" s="172" t="s">
        <v>91</v>
      </c>
      <c r="B13" s="172" t="s">
        <v>92</v>
      </c>
      <c r="C13" s="172" t="s">
        <v>97</v>
      </c>
      <c r="D13" s="173" t="s">
        <v>89</v>
      </c>
      <c r="E13" s="173" t="s">
        <v>98</v>
      </c>
      <c r="F13" s="174">
        <f t="shared" si="0"/>
        <v>174.68</v>
      </c>
      <c r="G13" s="175">
        <v>0</v>
      </c>
      <c r="H13" s="175">
        <v>174.68</v>
      </c>
      <c r="I13" s="175"/>
      <c r="J13" s="178"/>
    </row>
    <row r="14" spans="1:10" ht="19.5" customHeight="1">
      <c r="A14" s="172" t="s">
        <v>91</v>
      </c>
      <c r="B14" s="172" t="s">
        <v>92</v>
      </c>
      <c r="C14" s="172" t="s">
        <v>99</v>
      </c>
      <c r="D14" s="173" t="s">
        <v>89</v>
      </c>
      <c r="E14" s="173" t="s">
        <v>100</v>
      </c>
      <c r="F14" s="174">
        <f t="shared" si="0"/>
        <v>212.26489999999998</v>
      </c>
      <c r="G14" s="175">
        <v>19.4106</v>
      </c>
      <c r="H14" s="175">
        <v>192.8543</v>
      </c>
      <c r="I14" s="175"/>
      <c r="J14" s="178"/>
    </row>
    <row r="15" spans="1:10" ht="19.5" customHeight="1">
      <c r="A15" s="172" t="s">
        <v>101</v>
      </c>
      <c r="B15" s="172" t="s">
        <v>88</v>
      </c>
      <c r="C15" s="172" t="s">
        <v>88</v>
      </c>
      <c r="D15" s="173" t="s">
        <v>89</v>
      </c>
      <c r="E15" s="173" t="s">
        <v>102</v>
      </c>
      <c r="F15" s="174">
        <f t="shared" si="0"/>
        <v>98.7126</v>
      </c>
      <c r="G15" s="175">
        <v>98.7126</v>
      </c>
      <c r="H15" s="175">
        <v>0</v>
      </c>
      <c r="I15" s="175"/>
      <c r="J15" s="178"/>
    </row>
    <row r="16" spans="1:10" ht="19.5" customHeight="1">
      <c r="A16" s="172" t="s">
        <v>101</v>
      </c>
      <c r="B16" s="172" t="s">
        <v>103</v>
      </c>
      <c r="C16" s="172" t="s">
        <v>93</v>
      </c>
      <c r="D16" s="173" t="s">
        <v>89</v>
      </c>
      <c r="E16" s="173" t="s">
        <v>104</v>
      </c>
      <c r="F16" s="174">
        <f t="shared" si="0"/>
        <v>33.9756</v>
      </c>
      <c r="G16" s="175">
        <v>0</v>
      </c>
      <c r="H16" s="175">
        <v>33.9756</v>
      </c>
      <c r="I16" s="175"/>
      <c r="J16" s="178"/>
    </row>
    <row r="17" spans="1:10" ht="19.5" customHeight="1">
      <c r="A17" s="172" t="s">
        <v>101</v>
      </c>
      <c r="B17" s="172" t="s">
        <v>99</v>
      </c>
      <c r="C17" s="172" t="s">
        <v>99</v>
      </c>
      <c r="D17" s="173" t="s">
        <v>89</v>
      </c>
      <c r="E17" s="173" t="s">
        <v>105</v>
      </c>
      <c r="F17" s="174">
        <f t="shared" si="0"/>
        <v>4.5492</v>
      </c>
      <c r="G17" s="175">
        <v>4.5492</v>
      </c>
      <c r="H17" s="175">
        <v>0</v>
      </c>
      <c r="I17" s="175"/>
      <c r="J17" s="178"/>
    </row>
    <row r="18" spans="1:10" ht="19.5" customHeight="1">
      <c r="A18" s="172" t="s">
        <v>106</v>
      </c>
      <c r="B18" s="172" t="s">
        <v>87</v>
      </c>
      <c r="C18" s="172" t="s">
        <v>93</v>
      </c>
      <c r="D18" s="173" t="s">
        <v>89</v>
      </c>
      <c r="E18" s="173" t="s">
        <v>107</v>
      </c>
      <c r="F18" s="174">
        <f t="shared" si="0"/>
        <v>72.949</v>
      </c>
      <c r="G18" s="175">
        <v>72.949</v>
      </c>
      <c r="H18" s="175">
        <v>0</v>
      </c>
      <c r="I18" s="175"/>
      <c r="J18" s="178"/>
    </row>
    <row r="19" spans="1:10" ht="19.5" customHeight="1">
      <c r="A19" s="172" t="s">
        <v>108</v>
      </c>
      <c r="B19" s="172" t="s">
        <v>88</v>
      </c>
      <c r="C19" s="172" t="s">
        <v>99</v>
      </c>
      <c r="D19" s="173" t="s">
        <v>89</v>
      </c>
      <c r="E19" s="173" t="s">
        <v>109</v>
      </c>
      <c r="F19" s="174">
        <f t="shared" si="0"/>
        <v>2</v>
      </c>
      <c r="G19" s="175">
        <v>2</v>
      </c>
      <c r="H19" s="175">
        <v>0</v>
      </c>
      <c r="I19" s="175"/>
      <c r="J19" s="178"/>
    </row>
    <row r="20" spans="1:10" ht="19.5" customHeight="1">
      <c r="A20" s="172" t="s">
        <v>110</v>
      </c>
      <c r="B20" s="172" t="s">
        <v>95</v>
      </c>
      <c r="C20" s="172" t="s">
        <v>93</v>
      </c>
      <c r="D20" s="173" t="s">
        <v>89</v>
      </c>
      <c r="E20" s="173" t="s">
        <v>111</v>
      </c>
      <c r="F20" s="174">
        <f t="shared" si="0"/>
        <v>112.4326</v>
      </c>
      <c r="G20" s="175">
        <v>112.4326</v>
      </c>
      <c r="H20" s="175">
        <v>0</v>
      </c>
      <c r="I20" s="175"/>
      <c r="J20" s="178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H39" sqref="H39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20.25" customHeight="1">
      <c r="A1" s="110"/>
      <c r="B1" s="110"/>
      <c r="C1" s="110"/>
      <c r="D1" s="110"/>
      <c r="E1" s="110"/>
      <c r="F1" s="110"/>
      <c r="G1" s="110"/>
      <c r="H1" s="31" t="s">
        <v>120</v>
      </c>
    </row>
    <row r="2" spans="1:8" ht="20.25" customHeight="1">
      <c r="A2" s="27" t="s">
        <v>121</v>
      </c>
      <c r="B2" s="27"/>
      <c r="C2" s="27"/>
      <c r="D2" s="27"/>
      <c r="E2" s="27"/>
      <c r="F2" s="27"/>
      <c r="G2" s="27"/>
      <c r="H2" s="27"/>
    </row>
    <row r="3" spans="1:8" s="23" customFormat="1" ht="20.25" customHeight="1">
      <c r="A3" s="111" t="s">
        <v>5</v>
      </c>
      <c r="B3" s="111"/>
      <c r="C3" s="112"/>
      <c r="D3" s="112"/>
      <c r="E3" s="112"/>
      <c r="F3" s="112"/>
      <c r="G3" s="112"/>
      <c r="H3" s="31" t="s">
        <v>6</v>
      </c>
    </row>
    <row r="4" spans="1:8" ht="20.25" customHeight="1">
      <c r="A4" s="113" t="s">
        <v>7</v>
      </c>
      <c r="B4" s="114"/>
      <c r="C4" s="113" t="s">
        <v>8</v>
      </c>
      <c r="D4" s="115"/>
      <c r="E4" s="115"/>
      <c r="F4" s="115"/>
      <c r="G4" s="115"/>
      <c r="H4" s="114"/>
    </row>
    <row r="5" spans="1:8" ht="34.5" customHeight="1">
      <c r="A5" s="116" t="s">
        <v>9</v>
      </c>
      <c r="B5" s="117" t="s">
        <v>10</v>
      </c>
      <c r="C5" s="116" t="s">
        <v>9</v>
      </c>
      <c r="D5" s="118" t="s">
        <v>60</v>
      </c>
      <c r="E5" s="117" t="s">
        <v>122</v>
      </c>
      <c r="F5" s="119" t="s">
        <v>123</v>
      </c>
      <c r="G5" s="118" t="s">
        <v>124</v>
      </c>
      <c r="H5" s="120" t="s">
        <v>125</v>
      </c>
    </row>
    <row r="6" spans="1:8" ht="20.25" customHeight="1">
      <c r="A6" s="121" t="s">
        <v>126</v>
      </c>
      <c r="B6" s="122">
        <f>SUM(B7:B9)</f>
        <v>2012.5904</v>
      </c>
      <c r="C6" s="123" t="s">
        <v>127</v>
      </c>
      <c r="D6" s="124">
        <f>SUM(E6,F6,G6,H6)</f>
        <v>2103.9279</v>
      </c>
      <c r="E6" s="125">
        <f aca="true" t="shared" si="0" ref="E6:H6">SUM(E7:E36)</f>
        <v>2012.5904000000003</v>
      </c>
      <c r="F6" s="125">
        <f t="shared" si="0"/>
        <v>0</v>
      </c>
      <c r="G6" s="125">
        <f t="shared" si="0"/>
        <v>0</v>
      </c>
      <c r="H6" s="125">
        <f t="shared" si="0"/>
        <v>91.3375</v>
      </c>
    </row>
    <row r="7" spans="1:8" ht="20.25" customHeight="1">
      <c r="A7" s="121" t="s">
        <v>128</v>
      </c>
      <c r="B7" s="126">
        <v>2012.5904</v>
      </c>
      <c r="C7" s="127" t="s">
        <v>129</v>
      </c>
      <c r="D7" s="128">
        <f aca="true" t="shared" si="1" ref="D7:D35">SUM(E7:H7)</f>
        <v>8.46</v>
      </c>
      <c r="E7" s="129">
        <v>8.46</v>
      </c>
      <c r="F7" s="129" t="s">
        <v>14</v>
      </c>
      <c r="G7" s="129" t="s">
        <v>14</v>
      </c>
      <c r="H7" s="130">
        <v>0</v>
      </c>
    </row>
    <row r="8" spans="1:8" ht="20.25" customHeight="1">
      <c r="A8" s="121" t="s">
        <v>130</v>
      </c>
      <c r="B8" s="126" t="s">
        <v>14</v>
      </c>
      <c r="C8" s="127" t="s">
        <v>131</v>
      </c>
      <c r="D8" s="128">
        <f t="shared" si="1"/>
        <v>0</v>
      </c>
      <c r="E8" s="129">
        <v>0</v>
      </c>
      <c r="F8" s="129" t="s">
        <v>14</v>
      </c>
      <c r="G8" s="129" t="s">
        <v>14</v>
      </c>
      <c r="H8" s="130">
        <v>0</v>
      </c>
    </row>
    <row r="9" spans="1:8" ht="20.25" customHeight="1">
      <c r="A9" s="121" t="s">
        <v>132</v>
      </c>
      <c r="B9" s="131" t="s">
        <v>14</v>
      </c>
      <c r="C9" s="127" t="s">
        <v>133</v>
      </c>
      <c r="D9" s="128">
        <f t="shared" si="1"/>
        <v>0</v>
      </c>
      <c r="E9" s="129">
        <v>0</v>
      </c>
      <c r="F9" s="129" t="s">
        <v>14</v>
      </c>
      <c r="G9" s="129" t="s">
        <v>14</v>
      </c>
      <c r="H9" s="130">
        <v>0</v>
      </c>
    </row>
    <row r="10" spans="1:8" ht="20.25" customHeight="1">
      <c r="A10" s="121" t="s">
        <v>134</v>
      </c>
      <c r="B10" s="132">
        <f>SUM(B11:B14)</f>
        <v>91.3375</v>
      </c>
      <c r="C10" s="127" t="s">
        <v>135</v>
      </c>
      <c r="D10" s="128">
        <f t="shared" si="1"/>
        <v>1770.8489000000002</v>
      </c>
      <c r="E10" s="129">
        <v>1679.5114</v>
      </c>
      <c r="F10" s="129" t="s">
        <v>14</v>
      </c>
      <c r="G10" s="129" t="s">
        <v>14</v>
      </c>
      <c r="H10" s="130">
        <v>91.3375</v>
      </c>
    </row>
    <row r="11" spans="1:8" ht="20.25" customHeight="1">
      <c r="A11" s="121" t="s">
        <v>128</v>
      </c>
      <c r="B11" s="126">
        <v>91.3375</v>
      </c>
      <c r="C11" s="127" t="s">
        <v>136</v>
      </c>
      <c r="D11" s="128">
        <f t="shared" si="1"/>
        <v>0</v>
      </c>
      <c r="E11" s="129">
        <v>0</v>
      </c>
      <c r="F11" s="129" t="s">
        <v>14</v>
      </c>
      <c r="G11" s="129" t="s">
        <v>14</v>
      </c>
      <c r="H11" s="130">
        <v>0</v>
      </c>
    </row>
    <row r="12" spans="1:8" ht="20.25" customHeight="1">
      <c r="A12" s="121" t="s">
        <v>130</v>
      </c>
      <c r="B12" s="126">
        <v>0</v>
      </c>
      <c r="C12" s="127" t="s">
        <v>137</v>
      </c>
      <c r="D12" s="128">
        <f t="shared" si="1"/>
        <v>0</v>
      </c>
      <c r="E12" s="129">
        <v>0</v>
      </c>
      <c r="F12" s="129" t="s">
        <v>14</v>
      </c>
      <c r="G12" s="129" t="s">
        <v>14</v>
      </c>
      <c r="H12" s="130">
        <v>0</v>
      </c>
    </row>
    <row r="13" spans="1:8" ht="20.25" customHeight="1">
      <c r="A13" s="121" t="s">
        <v>132</v>
      </c>
      <c r="B13" s="126">
        <v>0</v>
      </c>
      <c r="C13" s="127" t="s">
        <v>138</v>
      </c>
      <c r="D13" s="128">
        <f t="shared" si="1"/>
        <v>0</v>
      </c>
      <c r="E13" s="129">
        <v>0</v>
      </c>
      <c r="F13" s="129" t="s">
        <v>14</v>
      </c>
      <c r="G13" s="129" t="s">
        <v>14</v>
      </c>
      <c r="H13" s="130">
        <v>0</v>
      </c>
    </row>
    <row r="14" spans="1:8" ht="20.25" customHeight="1">
      <c r="A14" s="121" t="s">
        <v>139</v>
      </c>
      <c r="B14" s="131"/>
      <c r="C14" s="127" t="s">
        <v>140</v>
      </c>
      <c r="D14" s="128">
        <f t="shared" si="1"/>
        <v>137.2374</v>
      </c>
      <c r="E14" s="129">
        <v>137.2374</v>
      </c>
      <c r="F14" s="129" t="s">
        <v>14</v>
      </c>
      <c r="G14" s="129" t="s">
        <v>14</v>
      </c>
      <c r="H14" s="130">
        <v>0</v>
      </c>
    </row>
    <row r="15" spans="1:8" ht="20.25" customHeight="1">
      <c r="A15" s="133"/>
      <c r="B15" s="134"/>
      <c r="C15" s="127" t="s">
        <v>141</v>
      </c>
      <c r="D15" s="128">
        <f t="shared" si="1"/>
        <v>0</v>
      </c>
      <c r="E15" s="129">
        <v>0</v>
      </c>
      <c r="F15" s="129" t="s">
        <v>14</v>
      </c>
      <c r="G15" s="129" t="s">
        <v>14</v>
      </c>
      <c r="H15" s="130">
        <v>0</v>
      </c>
    </row>
    <row r="16" spans="1:8" ht="20.25" customHeight="1">
      <c r="A16" s="133"/>
      <c r="B16" s="131"/>
      <c r="C16" s="127" t="s">
        <v>142</v>
      </c>
      <c r="D16" s="128">
        <f t="shared" si="1"/>
        <v>72.949</v>
      </c>
      <c r="E16" s="129">
        <v>72.949</v>
      </c>
      <c r="F16" s="129" t="s">
        <v>14</v>
      </c>
      <c r="G16" s="129" t="s">
        <v>14</v>
      </c>
      <c r="H16" s="130">
        <v>0</v>
      </c>
    </row>
    <row r="17" spans="1:8" ht="20.25" customHeight="1">
      <c r="A17" s="133"/>
      <c r="B17" s="131"/>
      <c r="C17" s="127" t="s">
        <v>143</v>
      </c>
      <c r="D17" s="128">
        <f t="shared" si="1"/>
        <v>0</v>
      </c>
      <c r="E17" s="129">
        <v>0</v>
      </c>
      <c r="F17" s="129" t="s">
        <v>14</v>
      </c>
      <c r="G17" s="129" t="s">
        <v>14</v>
      </c>
      <c r="H17" s="130">
        <v>0</v>
      </c>
    </row>
    <row r="18" spans="1:8" ht="20.25" customHeight="1">
      <c r="A18" s="133"/>
      <c r="B18" s="131"/>
      <c r="C18" s="127" t="s">
        <v>144</v>
      </c>
      <c r="D18" s="128">
        <f t="shared" si="1"/>
        <v>0</v>
      </c>
      <c r="E18" s="129">
        <v>0</v>
      </c>
      <c r="F18" s="129" t="s">
        <v>14</v>
      </c>
      <c r="G18" s="129" t="s">
        <v>14</v>
      </c>
      <c r="H18" s="130">
        <v>0</v>
      </c>
    </row>
    <row r="19" spans="1:8" ht="20.25" customHeight="1">
      <c r="A19" s="133"/>
      <c r="B19" s="131"/>
      <c r="C19" s="127" t="s">
        <v>145</v>
      </c>
      <c r="D19" s="128">
        <f t="shared" si="1"/>
        <v>2</v>
      </c>
      <c r="E19" s="129">
        <v>2</v>
      </c>
      <c r="F19" s="129" t="s">
        <v>14</v>
      </c>
      <c r="G19" s="129" t="s">
        <v>14</v>
      </c>
      <c r="H19" s="130">
        <v>0</v>
      </c>
    </row>
    <row r="20" spans="1:8" ht="20.25" customHeight="1">
      <c r="A20" s="133"/>
      <c r="B20" s="131"/>
      <c r="C20" s="127" t="s">
        <v>146</v>
      </c>
      <c r="D20" s="128">
        <f t="shared" si="1"/>
        <v>0</v>
      </c>
      <c r="E20" s="129">
        <v>0</v>
      </c>
      <c r="F20" s="129" t="s">
        <v>14</v>
      </c>
      <c r="G20" s="129" t="s">
        <v>14</v>
      </c>
      <c r="H20" s="130">
        <v>0</v>
      </c>
    </row>
    <row r="21" spans="1:8" ht="20.25" customHeight="1">
      <c r="A21" s="133"/>
      <c r="B21" s="131"/>
      <c r="C21" s="127" t="s">
        <v>147</v>
      </c>
      <c r="D21" s="128">
        <f t="shared" si="1"/>
        <v>0</v>
      </c>
      <c r="E21" s="129">
        <v>0</v>
      </c>
      <c r="F21" s="129" t="s">
        <v>14</v>
      </c>
      <c r="G21" s="129" t="s">
        <v>14</v>
      </c>
      <c r="H21" s="130">
        <v>0</v>
      </c>
    </row>
    <row r="22" spans="1:8" ht="20.25" customHeight="1">
      <c r="A22" s="133"/>
      <c r="B22" s="131"/>
      <c r="C22" s="127" t="s">
        <v>148</v>
      </c>
      <c r="D22" s="128">
        <f t="shared" si="1"/>
        <v>0</v>
      </c>
      <c r="E22" s="129">
        <v>0</v>
      </c>
      <c r="F22" s="129" t="s">
        <v>14</v>
      </c>
      <c r="G22" s="129" t="s">
        <v>14</v>
      </c>
      <c r="H22" s="130">
        <v>0</v>
      </c>
    </row>
    <row r="23" spans="1:8" ht="20.25" customHeight="1">
      <c r="A23" s="133"/>
      <c r="B23" s="131"/>
      <c r="C23" s="127" t="s">
        <v>149</v>
      </c>
      <c r="D23" s="128">
        <f t="shared" si="1"/>
        <v>0</v>
      </c>
      <c r="E23" s="129">
        <v>0</v>
      </c>
      <c r="F23" s="129" t="s">
        <v>14</v>
      </c>
      <c r="G23" s="129" t="s">
        <v>14</v>
      </c>
      <c r="H23" s="130">
        <v>0</v>
      </c>
    </row>
    <row r="24" spans="1:8" ht="20.25" customHeight="1">
      <c r="A24" s="133"/>
      <c r="B24" s="131"/>
      <c r="C24" s="127" t="s">
        <v>150</v>
      </c>
      <c r="D24" s="128">
        <f t="shared" si="1"/>
        <v>0</v>
      </c>
      <c r="E24" s="129">
        <v>0</v>
      </c>
      <c r="F24" s="129" t="s">
        <v>14</v>
      </c>
      <c r="G24" s="129" t="s">
        <v>14</v>
      </c>
      <c r="H24" s="130">
        <v>0</v>
      </c>
    </row>
    <row r="25" spans="1:8" ht="20.25" customHeight="1">
      <c r="A25" s="133"/>
      <c r="B25" s="131"/>
      <c r="C25" s="127" t="s">
        <v>151</v>
      </c>
      <c r="D25" s="128">
        <f t="shared" si="1"/>
        <v>0</v>
      </c>
      <c r="E25" s="129">
        <v>0</v>
      </c>
      <c r="F25" s="129" t="s">
        <v>14</v>
      </c>
      <c r="G25" s="129" t="s">
        <v>14</v>
      </c>
      <c r="H25" s="130">
        <v>0</v>
      </c>
    </row>
    <row r="26" spans="1:8" ht="20.25" customHeight="1">
      <c r="A26" s="135"/>
      <c r="B26" s="131"/>
      <c r="C26" s="127" t="s">
        <v>152</v>
      </c>
      <c r="D26" s="128">
        <f t="shared" si="1"/>
        <v>112.4326</v>
      </c>
      <c r="E26" s="129">
        <v>112.4326</v>
      </c>
      <c r="F26" s="129" t="s">
        <v>14</v>
      </c>
      <c r="G26" s="129" t="s">
        <v>14</v>
      </c>
      <c r="H26" s="130">
        <v>0</v>
      </c>
    </row>
    <row r="27" spans="1:8" ht="20.25" customHeight="1">
      <c r="A27" s="135"/>
      <c r="B27" s="131"/>
      <c r="C27" s="127" t="s">
        <v>153</v>
      </c>
      <c r="D27" s="128">
        <f t="shared" si="1"/>
        <v>0</v>
      </c>
      <c r="E27" s="129">
        <v>0</v>
      </c>
      <c r="F27" s="129" t="s">
        <v>14</v>
      </c>
      <c r="G27" s="129" t="s">
        <v>14</v>
      </c>
      <c r="H27" s="130">
        <v>0</v>
      </c>
    </row>
    <row r="28" spans="1:8" ht="20.25" customHeight="1">
      <c r="A28" s="135"/>
      <c r="B28" s="131"/>
      <c r="C28" s="127" t="s">
        <v>154</v>
      </c>
      <c r="D28" s="128">
        <f t="shared" si="1"/>
        <v>0</v>
      </c>
      <c r="E28" s="129">
        <v>0</v>
      </c>
      <c r="F28" s="129" t="s">
        <v>14</v>
      </c>
      <c r="G28" s="129" t="s">
        <v>14</v>
      </c>
      <c r="H28" s="130">
        <v>0</v>
      </c>
    </row>
    <row r="29" spans="1:8" ht="20.25" customHeight="1">
      <c r="A29" s="135"/>
      <c r="B29" s="131"/>
      <c r="C29" s="127" t="s">
        <v>155</v>
      </c>
      <c r="D29" s="128">
        <f t="shared" si="1"/>
        <v>0</v>
      </c>
      <c r="E29" s="129">
        <v>0</v>
      </c>
      <c r="F29" s="129" t="s">
        <v>14</v>
      </c>
      <c r="G29" s="129" t="s">
        <v>14</v>
      </c>
      <c r="H29" s="130">
        <v>0</v>
      </c>
    </row>
    <row r="30" spans="1:8" ht="20.25" customHeight="1">
      <c r="A30" s="135"/>
      <c r="B30" s="131"/>
      <c r="C30" s="127" t="s">
        <v>156</v>
      </c>
      <c r="D30" s="128">
        <f t="shared" si="1"/>
        <v>0</v>
      </c>
      <c r="E30" s="129">
        <v>0</v>
      </c>
      <c r="F30" s="129" t="s">
        <v>14</v>
      </c>
      <c r="G30" s="129" t="s">
        <v>14</v>
      </c>
      <c r="H30" s="130">
        <v>0</v>
      </c>
    </row>
    <row r="31" spans="1:8" ht="20.25" customHeight="1">
      <c r="A31" s="135"/>
      <c r="B31" s="131"/>
      <c r="C31" s="127" t="s">
        <v>157</v>
      </c>
      <c r="D31" s="128">
        <f t="shared" si="1"/>
        <v>0</v>
      </c>
      <c r="E31" s="129">
        <v>0</v>
      </c>
      <c r="F31" s="129" t="s">
        <v>14</v>
      </c>
      <c r="G31" s="129" t="s">
        <v>14</v>
      </c>
      <c r="H31" s="130">
        <v>0</v>
      </c>
    </row>
    <row r="32" spans="1:8" ht="20.25" customHeight="1">
      <c r="A32" s="135"/>
      <c r="B32" s="131"/>
      <c r="C32" s="136" t="s">
        <v>158</v>
      </c>
      <c r="D32" s="128">
        <f t="shared" si="1"/>
        <v>0</v>
      </c>
      <c r="E32" s="129">
        <v>0</v>
      </c>
      <c r="F32" s="129" t="s">
        <v>14</v>
      </c>
      <c r="G32" s="129" t="s">
        <v>14</v>
      </c>
      <c r="H32" s="130">
        <v>0</v>
      </c>
    </row>
    <row r="33" spans="1:8" ht="20.25" customHeight="1">
      <c r="A33" s="135"/>
      <c r="B33" s="131"/>
      <c r="C33" s="127" t="s">
        <v>159</v>
      </c>
      <c r="D33" s="128">
        <f t="shared" si="1"/>
        <v>0</v>
      </c>
      <c r="E33" s="129">
        <v>0</v>
      </c>
      <c r="F33" s="129" t="s">
        <v>14</v>
      </c>
      <c r="G33" s="129" t="s">
        <v>14</v>
      </c>
      <c r="H33" s="130">
        <v>0</v>
      </c>
    </row>
    <row r="34" spans="1:8" ht="20.25" customHeight="1">
      <c r="A34" s="135"/>
      <c r="B34" s="131"/>
      <c r="C34" s="127" t="s">
        <v>160</v>
      </c>
      <c r="D34" s="128">
        <f t="shared" si="1"/>
        <v>0</v>
      </c>
      <c r="E34" s="129">
        <v>0</v>
      </c>
      <c r="F34" s="129" t="s">
        <v>14</v>
      </c>
      <c r="G34" s="129" t="s">
        <v>14</v>
      </c>
      <c r="H34" s="130">
        <v>0</v>
      </c>
    </row>
    <row r="35" spans="1:8" ht="20.25" customHeight="1">
      <c r="A35" s="135"/>
      <c r="B35" s="131"/>
      <c r="C35" s="127" t="s">
        <v>161</v>
      </c>
      <c r="D35" s="128">
        <f t="shared" si="1"/>
        <v>0</v>
      </c>
      <c r="E35" s="137">
        <v>0</v>
      </c>
      <c r="F35" s="137" t="s">
        <v>14</v>
      </c>
      <c r="G35" s="137" t="s">
        <v>14</v>
      </c>
      <c r="H35" s="138">
        <v>0</v>
      </c>
    </row>
    <row r="36" spans="1:8" ht="20.25" customHeight="1">
      <c r="A36" s="139"/>
      <c r="B36" s="140"/>
      <c r="C36" s="141" t="s">
        <v>162</v>
      </c>
      <c r="D36" s="142"/>
      <c r="E36" s="143">
        <v>0</v>
      </c>
      <c r="F36" s="143" t="s">
        <v>14</v>
      </c>
      <c r="G36" s="143" t="s">
        <v>14</v>
      </c>
      <c r="H36" s="144">
        <v>0</v>
      </c>
    </row>
    <row r="37" spans="1:8" ht="20.25" customHeight="1">
      <c r="A37" s="135"/>
      <c r="B37" s="145"/>
      <c r="C37" s="146" t="s">
        <v>163</v>
      </c>
      <c r="D37" s="147">
        <f>SUM(E37:H37)</f>
        <v>0</v>
      </c>
      <c r="E37" s="137"/>
      <c r="F37" s="137" t="s">
        <v>14</v>
      </c>
      <c r="G37" s="137"/>
      <c r="H37" s="138"/>
    </row>
    <row r="38" spans="1:8" ht="20.25" customHeight="1">
      <c r="A38" s="135"/>
      <c r="B38" s="148"/>
      <c r="C38" s="146"/>
      <c r="D38" s="142"/>
      <c r="E38" s="149"/>
      <c r="F38" s="149"/>
      <c r="G38" s="149"/>
      <c r="H38" s="150"/>
    </row>
    <row r="39" spans="1:8" ht="20.25" customHeight="1">
      <c r="A39" s="139" t="s">
        <v>55</v>
      </c>
      <c r="B39" s="151">
        <f>SUM(B6,B10)</f>
        <v>2103.9279</v>
      </c>
      <c r="C39" s="152" t="s">
        <v>56</v>
      </c>
      <c r="D39" s="153">
        <f>SUM(E39:H39)</f>
        <v>2103.9279</v>
      </c>
      <c r="E39" s="154">
        <f>SUM(E7:E37)</f>
        <v>2012.5904000000003</v>
      </c>
      <c r="F39" s="154">
        <f>SUM(F7:F37)</f>
        <v>0</v>
      </c>
      <c r="G39" s="154">
        <f>SUM(G7:G37)</f>
        <v>0</v>
      </c>
      <c r="H39" s="155">
        <f>SUM(H7:H37)</f>
        <v>91.3375</v>
      </c>
    </row>
    <row r="40" spans="1:8" ht="20.25" customHeight="1">
      <c r="A40" s="156"/>
      <c r="B40" s="157"/>
      <c r="C40" s="158"/>
      <c r="D40" s="158"/>
      <c r="E40" s="158"/>
      <c r="F40" s="158"/>
      <c r="G40" s="158"/>
      <c r="H40" s="110"/>
    </row>
  </sheetData>
  <sheetProtection/>
  <mergeCells count="3">
    <mergeCell ref="A2:H2"/>
    <mergeCell ref="A4:B4"/>
    <mergeCell ref="C4:H4"/>
  </mergeCells>
  <printOptions horizontalCentered="1" verticalCentered="1"/>
  <pageMargins left="0.5902777777777778" right="0.5902777777777778" top="0.5902777777777778" bottom="0.5902777777777778" header="0.5902777777777778" footer="0.39305555555555555"/>
  <pageSetup errors="blank" horizontalDpi="600" verticalDpi="600" orientation="landscape" paperSize="9" scale="60"/>
  <headerFooter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9.33203125" style="0" customWidth="1"/>
    <col min="3" max="3" width="9.16015625" style="0" customWidth="1"/>
    <col min="4" max="4" width="38" style="0" customWidth="1"/>
    <col min="5" max="5" width="17.66015625" style="0" customWidth="1"/>
    <col min="6" max="9" width="10.33203125" style="0" customWidth="1"/>
    <col min="10" max="22" width="5.66015625" style="0" customWidth="1"/>
    <col min="23" max="32" width="11.66015625" style="0" customWidth="1"/>
  </cols>
  <sheetData>
    <row r="1" spans="1:32" ht="19.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97" t="s">
        <v>57</v>
      </c>
    </row>
    <row r="2" spans="1:32" ht="23.25" customHeight="1">
      <c r="A2" s="27" t="s">
        <v>164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</row>
    <row r="3" spans="1:32" s="23" customFormat="1" ht="19.5" customHeight="1">
      <c r="A3" s="29" t="s">
        <v>5</v>
      </c>
      <c r="B3" s="29"/>
      <c r="C3" s="29"/>
      <c r="D3" s="29"/>
      <c r="E3" s="53"/>
      <c r="F3" s="53"/>
      <c r="G3" s="53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31" t="s">
        <v>6</v>
      </c>
    </row>
    <row r="4" spans="1:32" ht="19.5" customHeight="1">
      <c r="A4" s="32" t="s">
        <v>59</v>
      </c>
      <c r="B4" s="33"/>
      <c r="C4" s="98"/>
      <c r="D4" s="34"/>
      <c r="E4" s="99" t="s">
        <v>60</v>
      </c>
      <c r="F4" s="89" t="s">
        <v>165</v>
      </c>
      <c r="G4" s="89"/>
      <c r="H4" s="89"/>
      <c r="I4" s="89"/>
      <c r="J4" s="89"/>
      <c r="K4" s="89"/>
      <c r="L4" s="89"/>
      <c r="M4" s="89"/>
      <c r="N4" s="89"/>
      <c r="O4" s="89"/>
      <c r="P4" s="109" t="s">
        <v>166</v>
      </c>
      <c r="Q4" s="109"/>
      <c r="R4" s="109"/>
      <c r="S4" s="109"/>
      <c r="T4" s="109"/>
      <c r="U4" s="109"/>
      <c r="V4" s="109"/>
      <c r="W4" s="89" t="s">
        <v>61</v>
      </c>
      <c r="X4" s="89"/>
      <c r="Y4" s="89"/>
      <c r="Z4" s="89"/>
      <c r="AA4" s="89"/>
      <c r="AB4" s="89"/>
      <c r="AC4" s="89"/>
      <c r="AD4" s="89"/>
      <c r="AE4" s="89"/>
      <c r="AF4" s="89"/>
    </row>
    <row r="5" spans="1:32" ht="19.5" customHeight="1">
      <c r="A5" s="32" t="s">
        <v>70</v>
      </c>
      <c r="B5" s="33"/>
      <c r="C5" s="89" t="s">
        <v>71</v>
      </c>
      <c r="D5" s="100" t="s">
        <v>72</v>
      </c>
      <c r="E5" s="101"/>
      <c r="F5" s="89" t="s">
        <v>60</v>
      </c>
      <c r="G5" s="102" t="s">
        <v>122</v>
      </c>
      <c r="H5" s="102"/>
      <c r="I5" s="102"/>
      <c r="J5" s="89" t="s">
        <v>167</v>
      </c>
      <c r="K5" s="89"/>
      <c r="L5" s="89"/>
      <c r="M5" s="89" t="s">
        <v>124</v>
      </c>
      <c r="N5" s="89"/>
      <c r="O5" s="89"/>
      <c r="P5" s="89" t="s">
        <v>60</v>
      </c>
      <c r="Q5" s="89" t="s">
        <v>122</v>
      </c>
      <c r="R5" s="89"/>
      <c r="S5" s="89"/>
      <c r="T5" s="89" t="s">
        <v>167</v>
      </c>
      <c r="U5" s="89"/>
      <c r="V5" s="89"/>
      <c r="W5" s="89" t="s">
        <v>60</v>
      </c>
      <c r="X5" s="102" t="s">
        <v>122</v>
      </c>
      <c r="Y5" s="102"/>
      <c r="Z5" s="102"/>
      <c r="AA5" s="89" t="s">
        <v>167</v>
      </c>
      <c r="AB5" s="89"/>
      <c r="AC5" s="89"/>
      <c r="AD5" s="89" t="s">
        <v>124</v>
      </c>
      <c r="AE5" s="89"/>
      <c r="AF5" s="89"/>
    </row>
    <row r="6" spans="1:32" ht="30.75" customHeight="1">
      <c r="A6" s="41" t="s">
        <v>80</v>
      </c>
      <c r="B6" s="103" t="s">
        <v>81</v>
      </c>
      <c r="C6" s="89"/>
      <c r="D6" s="104"/>
      <c r="E6" s="105"/>
      <c r="F6" s="89"/>
      <c r="G6" s="89" t="s">
        <v>75</v>
      </c>
      <c r="H6" s="89" t="s">
        <v>114</v>
      </c>
      <c r="I6" s="102" t="s">
        <v>115</v>
      </c>
      <c r="J6" s="89" t="s">
        <v>75</v>
      </c>
      <c r="K6" s="89" t="s">
        <v>114</v>
      </c>
      <c r="L6" s="102" t="s">
        <v>115</v>
      </c>
      <c r="M6" s="89" t="s">
        <v>75</v>
      </c>
      <c r="N6" s="89" t="s">
        <v>114</v>
      </c>
      <c r="O6" s="102" t="s">
        <v>115</v>
      </c>
      <c r="P6" s="89"/>
      <c r="Q6" s="89" t="s">
        <v>75</v>
      </c>
      <c r="R6" s="89" t="s">
        <v>114</v>
      </c>
      <c r="S6" s="102" t="s">
        <v>115</v>
      </c>
      <c r="T6" s="89" t="s">
        <v>75</v>
      </c>
      <c r="U6" s="89" t="s">
        <v>114</v>
      </c>
      <c r="V6" s="102" t="s">
        <v>115</v>
      </c>
      <c r="W6" s="89"/>
      <c r="X6" s="89" t="s">
        <v>75</v>
      </c>
      <c r="Y6" s="89" t="s">
        <v>114</v>
      </c>
      <c r="Z6" s="102" t="s">
        <v>115</v>
      </c>
      <c r="AA6" s="89" t="s">
        <v>75</v>
      </c>
      <c r="AB6" s="89" t="s">
        <v>114</v>
      </c>
      <c r="AC6" s="102" t="s">
        <v>115</v>
      </c>
      <c r="AD6" s="89" t="s">
        <v>75</v>
      </c>
      <c r="AE6" s="89" t="s">
        <v>114</v>
      </c>
      <c r="AF6" s="102" t="s">
        <v>115</v>
      </c>
    </row>
    <row r="7" spans="1:32" ht="19.5" customHeight="1">
      <c r="A7" s="47" t="s">
        <v>14</v>
      </c>
      <c r="B7" s="47" t="s">
        <v>14</v>
      </c>
      <c r="C7" s="106" t="s">
        <v>14</v>
      </c>
      <c r="D7" s="47" t="s">
        <v>60</v>
      </c>
      <c r="E7" s="107">
        <f aca="true" t="shared" si="0" ref="E7:E30">SUM(F7,P7,W7)</f>
        <v>2103.9279</v>
      </c>
      <c r="F7" s="108">
        <f aca="true" t="shared" si="1" ref="F7:F30">SUM(G7,J7,M7)</f>
        <v>2012.5904</v>
      </c>
      <c r="G7" s="108">
        <f aca="true" t="shared" si="2" ref="G7:G30">SUM(H7,I7)</f>
        <v>2012.5904</v>
      </c>
      <c r="H7" s="108">
        <v>1110.3548</v>
      </c>
      <c r="I7" s="108">
        <v>902.2356</v>
      </c>
      <c r="J7" s="108">
        <f aca="true" t="shared" si="3" ref="J7:J30">SUM(K7,L7)</f>
        <v>0</v>
      </c>
      <c r="K7" s="108" t="s">
        <v>14</v>
      </c>
      <c r="L7" s="108" t="s">
        <v>14</v>
      </c>
      <c r="M7" s="108">
        <f aca="true" t="shared" si="4" ref="M7:M30">SUM(N7,O7)</f>
        <v>0</v>
      </c>
      <c r="N7" s="108" t="s">
        <v>14</v>
      </c>
      <c r="O7" s="108" t="s">
        <v>14</v>
      </c>
      <c r="P7" s="108">
        <f aca="true" t="shared" si="5" ref="P7:P30">SUM(Q7,T7)</f>
        <v>0</v>
      </c>
      <c r="Q7" s="108">
        <f aca="true" t="shared" si="6" ref="Q7:Q30">SUM(R7,S7)</f>
        <v>0</v>
      </c>
      <c r="R7" s="108" t="s">
        <v>14</v>
      </c>
      <c r="S7" s="108" t="s">
        <v>14</v>
      </c>
      <c r="T7" s="108">
        <f aca="true" t="shared" si="7" ref="T7:T30">SUM(U7,V7)</f>
        <v>0</v>
      </c>
      <c r="U7" s="108" t="s">
        <v>14</v>
      </c>
      <c r="V7" s="108" t="s">
        <v>14</v>
      </c>
      <c r="W7" s="108">
        <f aca="true" t="shared" si="8" ref="W7:W30">SUM(X7,AA7,AD7)</f>
        <v>91.3375</v>
      </c>
      <c r="X7" s="108">
        <f aca="true" t="shared" si="9" ref="X7:X30">SUM(Y7,Z7)</f>
        <v>91.3375</v>
      </c>
      <c r="Y7" s="108">
        <v>19.4106</v>
      </c>
      <c r="Z7" s="108">
        <v>71.9269</v>
      </c>
      <c r="AA7" s="108">
        <f aca="true" t="shared" si="10" ref="AA7:AA30">SUM(AB7,AC7)</f>
        <v>0</v>
      </c>
      <c r="AB7" s="108">
        <v>0</v>
      </c>
      <c r="AC7" s="108">
        <v>0</v>
      </c>
      <c r="AD7" s="108">
        <f aca="true" t="shared" si="11" ref="AD7:AD30">SUM(AE7,AF7)</f>
        <v>0</v>
      </c>
      <c r="AE7" s="108">
        <v>0</v>
      </c>
      <c r="AF7" s="108">
        <v>0</v>
      </c>
    </row>
    <row r="8" spans="1:32" ht="19.5" customHeight="1">
      <c r="A8" s="47" t="s">
        <v>14</v>
      </c>
      <c r="B8" s="47" t="s">
        <v>14</v>
      </c>
      <c r="C8" s="106" t="s">
        <v>14</v>
      </c>
      <c r="D8" s="47" t="s">
        <v>83</v>
      </c>
      <c r="E8" s="107">
        <f t="shared" si="0"/>
        <v>2103.9279</v>
      </c>
      <c r="F8" s="108">
        <f t="shared" si="1"/>
        <v>2012.5904</v>
      </c>
      <c r="G8" s="108">
        <f t="shared" si="2"/>
        <v>2012.5904</v>
      </c>
      <c r="H8" s="108">
        <v>1110.3548</v>
      </c>
      <c r="I8" s="108">
        <v>902.2356</v>
      </c>
      <c r="J8" s="108">
        <f t="shared" si="3"/>
        <v>0</v>
      </c>
      <c r="K8" s="108" t="s">
        <v>14</v>
      </c>
      <c r="L8" s="108" t="s">
        <v>14</v>
      </c>
      <c r="M8" s="108">
        <f t="shared" si="4"/>
        <v>0</v>
      </c>
      <c r="N8" s="108" t="s">
        <v>14</v>
      </c>
      <c r="O8" s="108" t="s">
        <v>14</v>
      </c>
      <c r="P8" s="108">
        <f t="shared" si="5"/>
        <v>0</v>
      </c>
      <c r="Q8" s="108">
        <f t="shared" si="6"/>
        <v>0</v>
      </c>
      <c r="R8" s="108" t="s">
        <v>14</v>
      </c>
      <c r="S8" s="108" t="s">
        <v>14</v>
      </c>
      <c r="T8" s="108">
        <f t="shared" si="7"/>
        <v>0</v>
      </c>
      <c r="U8" s="108" t="s">
        <v>14</v>
      </c>
      <c r="V8" s="108" t="s">
        <v>14</v>
      </c>
      <c r="W8" s="108">
        <f t="shared" si="8"/>
        <v>91.3375</v>
      </c>
      <c r="X8" s="108">
        <f t="shared" si="9"/>
        <v>91.3375</v>
      </c>
      <c r="Y8" s="108">
        <v>19.4106</v>
      </c>
      <c r="Z8" s="108">
        <v>71.9269</v>
      </c>
      <c r="AA8" s="108">
        <f t="shared" si="10"/>
        <v>0</v>
      </c>
      <c r="AB8" s="108">
        <v>0</v>
      </c>
      <c r="AC8" s="108">
        <v>0</v>
      </c>
      <c r="AD8" s="108">
        <f t="shared" si="11"/>
        <v>0</v>
      </c>
      <c r="AE8" s="108">
        <v>0</v>
      </c>
      <c r="AF8" s="108">
        <v>0</v>
      </c>
    </row>
    <row r="9" spans="1:32" ht="19.5" customHeight="1">
      <c r="A9" s="47" t="s">
        <v>14</v>
      </c>
      <c r="B9" s="47" t="s">
        <v>14</v>
      </c>
      <c r="C9" s="106" t="s">
        <v>84</v>
      </c>
      <c r="D9" s="47" t="s">
        <v>85</v>
      </c>
      <c r="E9" s="107">
        <f t="shared" si="0"/>
        <v>2103.9279</v>
      </c>
      <c r="F9" s="108">
        <f t="shared" si="1"/>
        <v>2012.5904</v>
      </c>
      <c r="G9" s="108">
        <f t="shared" si="2"/>
        <v>2012.5904</v>
      </c>
      <c r="H9" s="108">
        <v>1110.3548</v>
      </c>
      <c r="I9" s="108">
        <v>902.2356</v>
      </c>
      <c r="J9" s="108">
        <f t="shared" si="3"/>
        <v>0</v>
      </c>
      <c r="K9" s="108" t="s">
        <v>14</v>
      </c>
      <c r="L9" s="108" t="s">
        <v>14</v>
      </c>
      <c r="M9" s="108">
        <f t="shared" si="4"/>
        <v>0</v>
      </c>
      <c r="N9" s="108" t="s">
        <v>14</v>
      </c>
      <c r="O9" s="108" t="s">
        <v>14</v>
      </c>
      <c r="P9" s="108">
        <f t="shared" si="5"/>
        <v>0</v>
      </c>
      <c r="Q9" s="108">
        <f t="shared" si="6"/>
        <v>0</v>
      </c>
      <c r="R9" s="108" t="s">
        <v>14</v>
      </c>
      <c r="S9" s="108" t="s">
        <v>14</v>
      </c>
      <c r="T9" s="108">
        <f t="shared" si="7"/>
        <v>0</v>
      </c>
      <c r="U9" s="108" t="s">
        <v>14</v>
      </c>
      <c r="V9" s="108" t="s">
        <v>14</v>
      </c>
      <c r="W9" s="108">
        <f t="shared" si="8"/>
        <v>91.3375</v>
      </c>
      <c r="X9" s="108">
        <f t="shared" si="9"/>
        <v>91.3375</v>
      </c>
      <c r="Y9" s="108">
        <v>19.4106</v>
      </c>
      <c r="Z9" s="108">
        <v>71.9269</v>
      </c>
      <c r="AA9" s="108">
        <f t="shared" si="10"/>
        <v>0</v>
      </c>
      <c r="AB9" s="108">
        <v>0</v>
      </c>
      <c r="AC9" s="108">
        <v>0</v>
      </c>
      <c r="AD9" s="108">
        <f t="shared" si="11"/>
        <v>0</v>
      </c>
      <c r="AE9" s="108">
        <v>0</v>
      </c>
      <c r="AF9" s="108">
        <v>0</v>
      </c>
    </row>
    <row r="10" spans="1:32" ht="19.5" customHeight="1">
      <c r="A10" s="47" t="s">
        <v>168</v>
      </c>
      <c r="B10" s="47" t="s">
        <v>14</v>
      </c>
      <c r="C10" s="106" t="s">
        <v>14</v>
      </c>
      <c r="D10" s="47" t="s">
        <v>169</v>
      </c>
      <c r="E10" s="107">
        <f t="shared" si="0"/>
        <v>1122.9661</v>
      </c>
      <c r="F10" s="108">
        <f t="shared" si="1"/>
        <v>1084.6176</v>
      </c>
      <c r="G10" s="108">
        <f t="shared" si="2"/>
        <v>1084.6176</v>
      </c>
      <c r="H10" s="108">
        <v>906.3576</v>
      </c>
      <c r="I10" s="108">
        <v>178.26</v>
      </c>
      <c r="J10" s="108">
        <f t="shared" si="3"/>
        <v>0</v>
      </c>
      <c r="K10" s="108" t="s">
        <v>14</v>
      </c>
      <c r="L10" s="108" t="s">
        <v>14</v>
      </c>
      <c r="M10" s="108">
        <f t="shared" si="4"/>
        <v>0</v>
      </c>
      <c r="N10" s="108" t="s">
        <v>14</v>
      </c>
      <c r="O10" s="108" t="s">
        <v>14</v>
      </c>
      <c r="P10" s="108">
        <f t="shared" si="5"/>
        <v>0</v>
      </c>
      <c r="Q10" s="108">
        <f t="shared" si="6"/>
        <v>0</v>
      </c>
      <c r="R10" s="108" t="s">
        <v>14</v>
      </c>
      <c r="S10" s="108" t="s">
        <v>14</v>
      </c>
      <c r="T10" s="108">
        <f t="shared" si="7"/>
        <v>0</v>
      </c>
      <c r="U10" s="108" t="s">
        <v>14</v>
      </c>
      <c r="V10" s="108" t="s">
        <v>14</v>
      </c>
      <c r="W10" s="108">
        <f t="shared" si="8"/>
        <v>38.3485</v>
      </c>
      <c r="X10" s="108">
        <f t="shared" si="9"/>
        <v>38.3485</v>
      </c>
      <c r="Y10" s="108">
        <v>0</v>
      </c>
      <c r="Z10" s="108">
        <v>38.3485</v>
      </c>
      <c r="AA10" s="108">
        <f t="shared" si="10"/>
        <v>0</v>
      </c>
      <c r="AB10" s="108">
        <v>0</v>
      </c>
      <c r="AC10" s="108">
        <v>0</v>
      </c>
      <c r="AD10" s="108">
        <f t="shared" si="11"/>
        <v>0</v>
      </c>
      <c r="AE10" s="108">
        <v>0</v>
      </c>
      <c r="AF10" s="108">
        <v>0</v>
      </c>
    </row>
    <row r="11" spans="1:32" ht="19.5" customHeight="1">
      <c r="A11" s="47" t="s">
        <v>170</v>
      </c>
      <c r="B11" s="47" t="s">
        <v>93</v>
      </c>
      <c r="C11" s="106" t="s">
        <v>89</v>
      </c>
      <c r="D11" s="47" t="s">
        <v>171</v>
      </c>
      <c r="E11" s="107">
        <f t="shared" si="0"/>
        <v>758.0192</v>
      </c>
      <c r="F11" s="108">
        <f t="shared" si="1"/>
        <v>758.0192</v>
      </c>
      <c r="G11" s="108">
        <f t="shared" si="2"/>
        <v>758.0192</v>
      </c>
      <c r="H11" s="108">
        <v>593.1192</v>
      </c>
      <c r="I11" s="108">
        <v>164.9</v>
      </c>
      <c r="J11" s="108">
        <f t="shared" si="3"/>
        <v>0</v>
      </c>
      <c r="K11" s="108" t="s">
        <v>14</v>
      </c>
      <c r="L11" s="108" t="s">
        <v>14</v>
      </c>
      <c r="M11" s="108">
        <f t="shared" si="4"/>
        <v>0</v>
      </c>
      <c r="N11" s="108" t="s">
        <v>14</v>
      </c>
      <c r="O11" s="108" t="s">
        <v>14</v>
      </c>
      <c r="P11" s="108">
        <f t="shared" si="5"/>
        <v>0</v>
      </c>
      <c r="Q11" s="108">
        <f t="shared" si="6"/>
        <v>0</v>
      </c>
      <c r="R11" s="108" t="s">
        <v>14</v>
      </c>
      <c r="S11" s="108" t="s">
        <v>14</v>
      </c>
      <c r="T11" s="108">
        <f t="shared" si="7"/>
        <v>0</v>
      </c>
      <c r="U11" s="108" t="s">
        <v>14</v>
      </c>
      <c r="V11" s="108" t="s">
        <v>14</v>
      </c>
      <c r="W11" s="108">
        <f t="shared" si="8"/>
        <v>0</v>
      </c>
      <c r="X11" s="108">
        <f t="shared" si="9"/>
        <v>0</v>
      </c>
      <c r="Y11" s="108">
        <v>0</v>
      </c>
      <c r="Z11" s="108">
        <v>0</v>
      </c>
      <c r="AA11" s="108">
        <f t="shared" si="10"/>
        <v>0</v>
      </c>
      <c r="AB11" s="108">
        <v>0</v>
      </c>
      <c r="AC11" s="108">
        <v>0</v>
      </c>
      <c r="AD11" s="108">
        <f t="shared" si="11"/>
        <v>0</v>
      </c>
      <c r="AE11" s="108">
        <v>0</v>
      </c>
      <c r="AF11" s="108">
        <v>0</v>
      </c>
    </row>
    <row r="12" spans="1:32" ht="19.5" customHeight="1">
      <c r="A12" s="47" t="s">
        <v>170</v>
      </c>
      <c r="B12" s="47" t="s">
        <v>95</v>
      </c>
      <c r="C12" s="106" t="s">
        <v>89</v>
      </c>
      <c r="D12" s="47" t="s">
        <v>172</v>
      </c>
      <c r="E12" s="107">
        <f t="shared" si="0"/>
        <v>176.2108</v>
      </c>
      <c r="F12" s="108">
        <f t="shared" si="1"/>
        <v>176.2108</v>
      </c>
      <c r="G12" s="108">
        <f t="shared" si="2"/>
        <v>176.2108</v>
      </c>
      <c r="H12" s="108">
        <v>176.2108</v>
      </c>
      <c r="I12" s="108">
        <v>0</v>
      </c>
      <c r="J12" s="108">
        <f t="shared" si="3"/>
        <v>0</v>
      </c>
      <c r="K12" s="108" t="s">
        <v>14</v>
      </c>
      <c r="L12" s="108" t="s">
        <v>14</v>
      </c>
      <c r="M12" s="108">
        <f t="shared" si="4"/>
        <v>0</v>
      </c>
      <c r="N12" s="108" t="s">
        <v>14</v>
      </c>
      <c r="O12" s="108" t="s">
        <v>14</v>
      </c>
      <c r="P12" s="108">
        <f t="shared" si="5"/>
        <v>0</v>
      </c>
      <c r="Q12" s="108">
        <f t="shared" si="6"/>
        <v>0</v>
      </c>
      <c r="R12" s="108" t="s">
        <v>14</v>
      </c>
      <c r="S12" s="108" t="s">
        <v>14</v>
      </c>
      <c r="T12" s="108">
        <f t="shared" si="7"/>
        <v>0</v>
      </c>
      <c r="U12" s="108" t="s">
        <v>14</v>
      </c>
      <c r="V12" s="108" t="s">
        <v>14</v>
      </c>
      <c r="W12" s="108">
        <f t="shared" si="8"/>
        <v>0</v>
      </c>
      <c r="X12" s="108">
        <f t="shared" si="9"/>
        <v>0</v>
      </c>
      <c r="Y12" s="108">
        <v>0</v>
      </c>
      <c r="Z12" s="108">
        <v>0</v>
      </c>
      <c r="AA12" s="108">
        <f t="shared" si="10"/>
        <v>0</v>
      </c>
      <c r="AB12" s="108">
        <v>0</v>
      </c>
      <c r="AC12" s="108">
        <v>0</v>
      </c>
      <c r="AD12" s="108">
        <f t="shared" si="11"/>
        <v>0</v>
      </c>
      <c r="AE12" s="108">
        <v>0</v>
      </c>
      <c r="AF12" s="108">
        <v>0</v>
      </c>
    </row>
    <row r="13" spans="1:32" ht="19.5" customHeight="1">
      <c r="A13" s="47" t="s">
        <v>170</v>
      </c>
      <c r="B13" s="47" t="s">
        <v>97</v>
      </c>
      <c r="C13" s="106" t="s">
        <v>89</v>
      </c>
      <c r="D13" s="47" t="s">
        <v>173</v>
      </c>
      <c r="E13" s="107">
        <f t="shared" si="0"/>
        <v>112.4326</v>
      </c>
      <c r="F13" s="108">
        <f t="shared" si="1"/>
        <v>112.4326</v>
      </c>
      <c r="G13" s="108">
        <f t="shared" si="2"/>
        <v>112.4326</v>
      </c>
      <c r="H13" s="108">
        <v>112.4326</v>
      </c>
      <c r="I13" s="108">
        <v>0</v>
      </c>
      <c r="J13" s="108">
        <f t="shared" si="3"/>
        <v>0</v>
      </c>
      <c r="K13" s="108" t="s">
        <v>14</v>
      </c>
      <c r="L13" s="108" t="s">
        <v>14</v>
      </c>
      <c r="M13" s="108">
        <f t="shared" si="4"/>
        <v>0</v>
      </c>
      <c r="N13" s="108" t="s">
        <v>14</v>
      </c>
      <c r="O13" s="108" t="s">
        <v>14</v>
      </c>
      <c r="P13" s="108">
        <f t="shared" si="5"/>
        <v>0</v>
      </c>
      <c r="Q13" s="108">
        <f t="shared" si="6"/>
        <v>0</v>
      </c>
      <c r="R13" s="108" t="s">
        <v>14</v>
      </c>
      <c r="S13" s="108" t="s">
        <v>14</v>
      </c>
      <c r="T13" s="108">
        <f t="shared" si="7"/>
        <v>0</v>
      </c>
      <c r="U13" s="108" t="s">
        <v>14</v>
      </c>
      <c r="V13" s="108" t="s">
        <v>14</v>
      </c>
      <c r="W13" s="108">
        <f t="shared" si="8"/>
        <v>0</v>
      </c>
      <c r="X13" s="108">
        <f t="shared" si="9"/>
        <v>0</v>
      </c>
      <c r="Y13" s="108">
        <v>0</v>
      </c>
      <c r="Z13" s="108">
        <v>0</v>
      </c>
      <c r="AA13" s="108">
        <f t="shared" si="10"/>
        <v>0</v>
      </c>
      <c r="AB13" s="108">
        <v>0</v>
      </c>
      <c r="AC13" s="108">
        <v>0</v>
      </c>
      <c r="AD13" s="108">
        <f t="shared" si="11"/>
        <v>0</v>
      </c>
      <c r="AE13" s="108">
        <v>0</v>
      </c>
      <c r="AF13" s="108">
        <v>0</v>
      </c>
    </row>
    <row r="14" spans="1:32" ht="19.5" customHeight="1">
      <c r="A14" s="47" t="s">
        <v>170</v>
      </c>
      <c r="B14" s="47" t="s">
        <v>99</v>
      </c>
      <c r="C14" s="106" t="s">
        <v>89</v>
      </c>
      <c r="D14" s="47" t="s">
        <v>174</v>
      </c>
      <c r="E14" s="107">
        <f t="shared" si="0"/>
        <v>76.3035</v>
      </c>
      <c r="F14" s="108">
        <f t="shared" si="1"/>
        <v>37.955</v>
      </c>
      <c r="G14" s="108">
        <f t="shared" si="2"/>
        <v>37.955</v>
      </c>
      <c r="H14" s="108">
        <v>24.595</v>
      </c>
      <c r="I14" s="108">
        <v>13.36</v>
      </c>
      <c r="J14" s="108">
        <f t="shared" si="3"/>
        <v>0</v>
      </c>
      <c r="K14" s="108" t="s">
        <v>14</v>
      </c>
      <c r="L14" s="108" t="s">
        <v>14</v>
      </c>
      <c r="M14" s="108">
        <f t="shared" si="4"/>
        <v>0</v>
      </c>
      <c r="N14" s="108" t="s">
        <v>14</v>
      </c>
      <c r="O14" s="108" t="s">
        <v>14</v>
      </c>
      <c r="P14" s="108">
        <f t="shared" si="5"/>
        <v>0</v>
      </c>
      <c r="Q14" s="108">
        <f t="shared" si="6"/>
        <v>0</v>
      </c>
      <c r="R14" s="108" t="s">
        <v>14</v>
      </c>
      <c r="S14" s="108" t="s">
        <v>14</v>
      </c>
      <c r="T14" s="108">
        <f t="shared" si="7"/>
        <v>0</v>
      </c>
      <c r="U14" s="108" t="s">
        <v>14</v>
      </c>
      <c r="V14" s="108" t="s">
        <v>14</v>
      </c>
      <c r="W14" s="108">
        <f t="shared" si="8"/>
        <v>38.3485</v>
      </c>
      <c r="X14" s="108">
        <f t="shared" si="9"/>
        <v>38.3485</v>
      </c>
      <c r="Y14" s="108">
        <v>0</v>
      </c>
      <c r="Z14" s="108">
        <v>38.3485</v>
      </c>
      <c r="AA14" s="108">
        <f t="shared" si="10"/>
        <v>0</v>
      </c>
      <c r="AB14" s="108">
        <v>0</v>
      </c>
      <c r="AC14" s="108">
        <v>0</v>
      </c>
      <c r="AD14" s="108">
        <f t="shared" si="11"/>
        <v>0</v>
      </c>
      <c r="AE14" s="108">
        <v>0</v>
      </c>
      <c r="AF14" s="108">
        <v>0</v>
      </c>
    </row>
    <row r="15" spans="1:32" ht="19.5" customHeight="1">
      <c r="A15" s="47" t="s">
        <v>175</v>
      </c>
      <c r="B15" s="47" t="s">
        <v>14</v>
      </c>
      <c r="C15" s="106" t="s">
        <v>14</v>
      </c>
      <c r="D15" s="47" t="s">
        <v>176</v>
      </c>
      <c r="E15" s="107">
        <f t="shared" si="0"/>
        <v>938.7669000000001</v>
      </c>
      <c r="F15" s="108">
        <f t="shared" si="1"/>
        <v>917.642</v>
      </c>
      <c r="G15" s="108">
        <f t="shared" si="2"/>
        <v>917.642</v>
      </c>
      <c r="H15" s="108">
        <v>193.6664</v>
      </c>
      <c r="I15" s="108">
        <v>723.9756</v>
      </c>
      <c r="J15" s="108">
        <f t="shared" si="3"/>
        <v>0</v>
      </c>
      <c r="K15" s="108" t="s">
        <v>14</v>
      </c>
      <c r="L15" s="108" t="s">
        <v>14</v>
      </c>
      <c r="M15" s="108">
        <f t="shared" si="4"/>
        <v>0</v>
      </c>
      <c r="N15" s="108" t="s">
        <v>14</v>
      </c>
      <c r="O15" s="108" t="s">
        <v>14</v>
      </c>
      <c r="P15" s="108">
        <f t="shared" si="5"/>
        <v>0</v>
      </c>
      <c r="Q15" s="108">
        <f t="shared" si="6"/>
        <v>0</v>
      </c>
      <c r="R15" s="108" t="s">
        <v>14</v>
      </c>
      <c r="S15" s="108" t="s">
        <v>14</v>
      </c>
      <c r="T15" s="108">
        <f t="shared" si="7"/>
        <v>0</v>
      </c>
      <c r="U15" s="108" t="s">
        <v>14</v>
      </c>
      <c r="V15" s="108" t="s">
        <v>14</v>
      </c>
      <c r="W15" s="108">
        <f t="shared" si="8"/>
        <v>21.1249</v>
      </c>
      <c r="X15" s="108">
        <f t="shared" si="9"/>
        <v>21.1249</v>
      </c>
      <c r="Y15" s="108">
        <v>18.4106</v>
      </c>
      <c r="Z15" s="108">
        <v>2.7143</v>
      </c>
      <c r="AA15" s="108">
        <f t="shared" si="10"/>
        <v>0</v>
      </c>
      <c r="AB15" s="108">
        <v>0</v>
      </c>
      <c r="AC15" s="108">
        <v>0</v>
      </c>
      <c r="AD15" s="108">
        <f t="shared" si="11"/>
        <v>0</v>
      </c>
      <c r="AE15" s="108">
        <v>0</v>
      </c>
      <c r="AF15" s="108">
        <v>0</v>
      </c>
    </row>
    <row r="16" spans="1:32" ht="19.5" customHeight="1">
      <c r="A16" s="47" t="s">
        <v>177</v>
      </c>
      <c r="B16" s="47" t="s">
        <v>93</v>
      </c>
      <c r="C16" s="106" t="s">
        <v>89</v>
      </c>
      <c r="D16" s="47" t="s">
        <v>178</v>
      </c>
      <c r="E16" s="107">
        <f t="shared" si="0"/>
        <v>159.2554</v>
      </c>
      <c r="F16" s="108">
        <f t="shared" si="1"/>
        <v>159.0557</v>
      </c>
      <c r="G16" s="108">
        <f t="shared" si="2"/>
        <v>159.0557</v>
      </c>
      <c r="H16" s="108">
        <v>138.7157</v>
      </c>
      <c r="I16" s="108">
        <v>20.34</v>
      </c>
      <c r="J16" s="108">
        <f t="shared" si="3"/>
        <v>0</v>
      </c>
      <c r="K16" s="108" t="s">
        <v>14</v>
      </c>
      <c r="L16" s="108" t="s">
        <v>14</v>
      </c>
      <c r="M16" s="108">
        <f t="shared" si="4"/>
        <v>0</v>
      </c>
      <c r="N16" s="108" t="s">
        <v>14</v>
      </c>
      <c r="O16" s="108" t="s">
        <v>14</v>
      </c>
      <c r="P16" s="108">
        <f t="shared" si="5"/>
        <v>0</v>
      </c>
      <c r="Q16" s="108">
        <f t="shared" si="6"/>
        <v>0</v>
      </c>
      <c r="R16" s="108" t="s">
        <v>14</v>
      </c>
      <c r="S16" s="108" t="s">
        <v>14</v>
      </c>
      <c r="T16" s="108">
        <f t="shared" si="7"/>
        <v>0</v>
      </c>
      <c r="U16" s="108" t="s">
        <v>14</v>
      </c>
      <c r="V16" s="108" t="s">
        <v>14</v>
      </c>
      <c r="W16" s="108">
        <f t="shared" si="8"/>
        <v>0.1997</v>
      </c>
      <c r="X16" s="108">
        <f t="shared" si="9"/>
        <v>0.1997</v>
      </c>
      <c r="Y16" s="108">
        <v>0</v>
      </c>
      <c r="Z16" s="108">
        <v>0.1997</v>
      </c>
      <c r="AA16" s="108">
        <f t="shared" si="10"/>
        <v>0</v>
      </c>
      <c r="AB16" s="108">
        <v>0</v>
      </c>
      <c r="AC16" s="108">
        <v>0</v>
      </c>
      <c r="AD16" s="108">
        <f t="shared" si="11"/>
        <v>0</v>
      </c>
      <c r="AE16" s="108">
        <v>0</v>
      </c>
      <c r="AF16" s="108">
        <v>0</v>
      </c>
    </row>
    <row r="17" spans="1:32" ht="19.5" customHeight="1">
      <c r="A17" s="47" t="s">
        <v>177</v>
      </c>
      <c r="B17" s="47" t="s">
        <v>95</v>
      </c>
      <c r="C17" s="106" t="s">
        <v>89</v>
      </c>
      <c r="D17" s="47" t="s">
        <v>179</v>
      </c>
      <c r="E17" s="107">
        <f t="shared" si="0"/>
        <v>1.5</v>
      </c>
      <c r="F17" s="108">
        <f t="shared" si="1"/>
        <v>1.5</v>
      </c>
      <c r="G17" s="108">
        <f t="shared" si="2"/>
        <v>1.5</v>
      </c>
      <c r="H17" s="108">
        <v>1.5</v>
      </c>
      <c r="I17" s="108">
        <v>0</v>
      </c>
      <c r="J17" s="108">
        <f t="shared" si="3"/>
        <v>0</v>
      </c>
      <c r="K17" s="108" t="s">
        <v>14</v>
      </c>
      <c r="L17" s="108" t="s">
        <v>14</v>
      </c>
      <c r="M17" s="108">
        <f t="shared" si="4"/>
        <v>0</v>
      </c>
      <c r="N17" s="108" t="s">
        <v>14</v>
      </c>
      <c r="O17" s="108" t="s">
        <v>14</v>
      </c>
      <c r="P17" s="108">
        <f t="shared" si="5"/>
        <v>0</v>
      </c>
      <c r="Q17" s="108">
        <f t="shared" si="6"/>
        <v>0</v>
      </c>
      <c r="R17" s="108" t="s">
        <v>14</v>
      </c>
      <c r="S17" s="108" t="s">
        <v>14</v>
      </c>
      <c r="T17" s="108">
        <f t="shared" si="7"/>
        <v>0</v>
      </c>
      <c r="U17" s="108" t="s">
        <v>14</v>
      </c>
      <c r="V17" s="108" t="s">
        <v>14</v>
      </c>
      <c r="W17" s="108">
        <f t="shared" si="8"/>
        <v>0</v>
      </c>
      <c r="X17" s="108">
        <f t="shared" si="9"/>
        <v>0</v>
      </c>
      <c r="Y17" s="108">
        <v>0</v>
      </c>
      <c r="Z17" s="108">
        <v>0</v>
      </c>
      <c r="AA17" s="108">
        <f t="shared" si="10"/>
        <v>0</v>
      </c>
      <c r="AB17" s="108">
        <v>0</v>
      </c>
      <c r="AC17" s="108">
        <v>0</v>
      </c>
      <c r="AD17" s="108">
        <f t="shared" si="11"/>
        <v>0</v>
      </c>
      <c r="AE17" s="108">
        <v>0</v>
      </c>
      <c r="AF17" s="108">
        <v>0</v>
      </c>
    </row>
    <row r="18" spans="1:32" ht="19.5" customHeight="1">
      <c r="A18" s="47" t="s">
        <v>177</v>
      </c>
      <c r="B18" s="47" t="s">
        <v>97</v>
      </c>
      <c r="C18" s="106" t="s">
        <v>89</v>
      </c>
      <c r="D18" s="47" t="s">
        <v>180</v>
      </c>
      <c r="E18" s="107">
        <f t="shared" si="0"/>
        <v>1</v>
      </c>
      <c r="F18" s="108">
        <f t="shared" si="1"/>
        <v>1</v>
      </c>
      <c r="G18" s="108">
        <f t="shared" si="2"/>
        <v>1</v>
      </c>
      <c r="H18" s="108">
        <v>1</v>
      </c>
      <c r="I18" s="108">
        <v>0</v>
      </c>
      <c r="J18" s="108">
        <f t="shared" si="3"/>
        <v>0</v>
      </c>
      <c r="K18" s="108" t="s">
        <v>14</v>
      </c>
      <c r="L18" s="108" t="s">
        <v>14</v>
      </c>
      <c r="M18" s="108">
        <f t="shared" si="4"/>
        <v>0</v>
      </c>
      <c r="N18" s="108" t="s">
        <v>14</v>
      </c>
      <c r="O18" s="108" t="s">
        <v>14</v>
      </c>
      <c r="P18" s="108">
        <f t="shared" si="5"/>
        <v>0</v>
      </c>
      <c r="Q18" s="108">
        <f t="shared" si="6"/>
        <v>0</v>
      </c>
      <c r="R18" s="108" t="s">
        <v>14</v>
      </c>
      <c r="S18" s="108" t="s">
        <v>14</v>
      </c>
      <c r="T18" s="108">
        <f t="shared" si="7"/>
        <v>0</v>
      </c>
      <c r="U18" s="108" t="s">
        <v>14</v>
      </c>
      <c r="V18" s="108" t="s">
        <v>14</v>
      </c>
      <c r="W18" s="108">
        <f t="shared" si="8"/>
        <v>0</v>
      </c>
      <c r="X18" s="108">
        <f t="shared" si="9"/>
        <v>0</v>
      </c>
      <c r="Y18" s="108">
        <v>0</v>
      </c>
      <c r="Z18" s="108">
        <v>0</v>
      </c>
      <c r="AA18" s="108">
        <f t="shared" si="10"/>
        <v>0</v>
      </c>
      <c r="AB18" s="108">
        <v>0</v>
      </c>
      <c r="AC18" s="108">
        <v>0</v>
      </c>
      <c r="AD18" s="108">
        <f t="shared" si="11"/>
        <v>0</v>
      </c>
      <c r="AE18" s="108">
        <v>0</v>
      </c>
      <c r="AF18" s="108">
        <v>0</v>
      </c>
    </row>
    <row r="19" spans="1:32" ht="19.5" customHeight="1">
      <c r="A19" s="47" t="s">
        <v>177</v>
      </c>
      <c r="B19" s="47" t="s">
        <v>88</v>
      </c>
      <c r="C19" s="106" t="s">
        <v>89</v>
      </c>
      <c r="D19" s="47" t="s">
        <v>181</v>
      </c>
      <c r="E19" s="107">
        <f t="shared" si="0"/>
        <v>190.68</v>
      </c>
      <c r="F19" s="108">
        <f t="shared" si="1"/>
        <v>190.68</v>
      </c>
      <c r="G19" s="108">
        <f t="shared" si="2"/>
        <v>190.68</v>
      </c>
      <c r="H19" s="108">
        <v>16</v>
      </c>
      <c r="I19" s="108">
        <v>174.68</v>
      </c>
      <c r="J19" s="108">
        <f t="shared" si="3"/>
        <v>0</v>
      </c>
      <c r="K19" s="108" t="s">
        <v>14</v>
      </c>
      <c r="L19" s="108" t="s">
        <v>14</v>
      </c>
      <c r="M19" s="108">
        <f t="shared" si="4"/>
        <v>0</v>
      </c>
      <c r="N19" s="108" t="s">
        <v>14</v>
      </c>
      <c r="O19" s="108" t="s">
        <v>14</v>
      </c>
      <c r="P19" s="108">
        <f t="shared" si="5"/>
        <v>0</v>
      </c>
      <c r="Q19" s="108">
        <f t="shared" si="6"/>
        <v>0</v>
      </c>
      <c r="R19" s="108" t="s">
        <v>14</v>
      </c>
      <c r="S19" s="108" t="s">
        <v>14</v>
      </c>
      <c r="T19" s="108">
        <f t="shared" si="7"/>
        <v>0</v>
      </c>
      <c r="U19" s="108" t="s">
        <v>14</v>
      </c>
      <c r="V19" s="108" t="s">
        <v>14</v>
      </c>
      <c r="W19" s="108">
        <f t="shared" si="8"/>
        <v>0</v>
      </c>
      <c r="X19" s="108">
        <f t="shared" si="9"/>
        <v>0</v>
      </c>
      <c r="Y19" s="108">
        <v>0</v>
      </c>
      <c r="Z19" s="108">
        <v>0</v>
      </c>
      <c r="AA19" s="108">
        <f t="shared" si="10"/>
        <v>0</v>
      </c>
      <c r="AB19" s="108">
        <v>0</v>
      </c>
      <c r="AC19" s="108">
        <v>0</v>
      </c>
      <c r="AD19" s="108">
        <f t="shared" si="11"/>
        <v>0</v>
      </c>
      <c r="AE19" s="108">
        <v>0</v>
      </c>
      <c r="AF19" s="108">
        <v>0</v>
      </c>
    </row>
    <row r="20" spans="1:32" ht="19.5" customHeight="1">
      <c r="A20" s="47" t="s">
        <v>177</v>
      </c>
      <c r="B20" s="47" t="s">
        <v>182</v>
      </c>
      <c r="C20" s="106" t="s">
        <v>89</v>
      </c>
      <c r="D20" s="47" t="s">
        <v>183</v>
      </c>
      <c r="E20" s="107">
        <f t="shared" si="0"/>
        <v>1.565</v>
      </c>
      <c r="F20" s="108">
        <f t="shared" si="1"/>
        <v>1.565</v>
      </c>
      <c r="G20" s="108">
        <f t="shared" si="2"/>
        <v>1.565</v>
      </c>
      <c r="H20" s="108">
        <v>1.565</v>
      </c>
      <c r="I20" s="108">
        <v>0</v>
      </c>
      <c r="J20" s="108">
        <f t="shared" si="3"/>
        <v>0</v>
      </c>
      <c r="K20" s="108" t="s">
        <v>14</v>
      </c>
      <c r="L20" s="108" t="s">
        <v>14</v>
      </c>
      <c r="M20" s="108">
        <f t="shared" si="4"/>
        <v>0</v>
      </c>
      <c r="N20" s="108" t="s">
        <v>14</v>
      </c>
      <c r="O20" s="108" t="s">
        <v>14</v>
      </c>
      <c r="P20" s="108">
        <f t="shared" si="5"/>
        <v>0</v>
      </c>
      <c r="Q20" s="108">
        <f t="shared" si="6"/>
        <v>0</v>
      </c>
      <c r="R20" s="108" t="s">
        <v>14</v>
      </c>
      <c r="S20" s="108" t="s">
        <v>14</v>
      </c>
      <c r="T20" s="108">
        <f t="shared" si="7"/>
        <v>0</v>
      </c>
      <c r="U20" s="108" t="s">
        <v>14</v>
      </c>
      <c r="V20" s="108" t="s">
        <v>14</v>
      </c>
      <c r="W20" s="108">
        <f t="shared" si="8"/>
        <v>0</v>
      </c>
      <c r="X20" s="108">
        <f t="shared" si="9"/>
        <v>0</v>
      </c>
      <c r="Y20" s="108">
        <v>0</v>
      </c>
      <c r="Z20" s="108">
        <v>0</v>
      </c>
      <c r="AA20" s="108">
        <f t="shared" si="10"/>
        <v>0</v>
      </c>
      <c r="AB20" s="108">
        <v>0</v>
      </c>
      <c r="AC20" s="108">
        <v>0</v>
      </c>
      <c r="AD20" s="108">
        <f t="shared" si="11"/>
        <v>0</v>
      </c>
      <c r="AE20" s="108">
        <v>0</v>
      </c>
      <c r="AF20" s="108">
        <v>0</v>
      </c>
    </row>
    <row r="21" spans="1:32" ht="19.5" customHeight="1">
      <c r="A21" s="47" t="s">
        <v>177</v>
      </c>
      <c r="B21" s="47" t="s">
        <v>103</v>
      </c>
      <c r="C21" s="106" t="s">
        <v>89</v>
      </c>
      <c r="D21" s="47" t="s">
        <v>184</v>
      </c>
      <c r="E21" s="107">
        <f t="shared" si="0"/>
        <v>23</v>
      </c>
      <c r="F21" s="108">
        <f t="shared" si="1"/>
        <v>23</v>
      </c>
      <c r="G21" s="108">
        <f t="shared" si="2"/>
        <v>23</v>
      </c>
      <c r="H21" s="108">
        <v>23</v>
      </c>
      <c r="I21" s="108">
        <v>0</v>
      </c>
      <c r="J21" s="108">
        <f t="shared" si="3"/>
        <v>0</v>
      </c>
      <c r="K21" s="108" t="s">
        <v>14</v>
      </c>
      <c r="L21" s="108" t="s">
        <v>14</v>
      </c>
      <c r="M21" s="108">
        <f t="shared" si="4"/>
        <v>0</v>
      </c>
      <c r="N21" s="108" t="s">
        <v>14</v>
      </c>
      <c r="O21" s="108" t="s">
        <v>14</v>
      </c>
      <c r="P21" s="108">
        <f t="shared" si="5"/>
        <v>0</v>
      </c>
      <c r="Q21" s="108">
        <f t="shared" si="6"/>
        <v>0</v>
      </c>
      <c r="R21" s="108" t="s">
        <v>14</v>
      </c>
      <c r="S21" s="108" t="s">
        <v>14</v>
      </c>
      <c r="T21" s="108">
        <f t="shared" si="7"/>
        <v>0</v>
      </c>
      <c r="U21" s="108" t="s">
        <v>14</v>
      </c>
      <c r="V21" s="108" t="s">
        <v>14</v>
      </c>
      <c r="W21" s="108">
        <f t="shared" si="8"/>
        <v>0</v>
      </c>
      <c r="X21" s="108">
        <f t="shared" si="9"/>
        <v>0</v>
      </c>
      <c r="Y21" s="108">
        <v>0</v>
      </c>
      <c r="Z21" s="108">
        <v>0</v>
      </c>
      <c r="AA21" s="108">
        <f t="shared" si="10"/>
        <v>0</v>
      </c>
      <c r="AB21" s="108">
        <v>0</v>
      </c>
      <c r="AC21" s="108">
        <v>0</v>
      </c>
      <c r="AD21" s="108">
        <f t="shared" si="11"/>
        <v>0</v>
      </c>
      <c r="AE21" s="108">
        <v>0</v>
      </c>
      <c r="AF21" s="108">
        <v>0</v>
      </c>
    </row>
    <row r="22" spans="1:32" ht="19.5" customHeight="1">
      <c r="A22" s="47" t="s">
        <v>177</v>
      </c>
      <c r="B22" s="47" t="s">
        <v>185</v>
      </c>
      <c r="C22" s="106" t="s">
        <v>89</v>
      </c>
      <c r="D22" s="47" t="s">
        <v>186</v>
      </c>
      <c r="E22" s="107">
        <f t="shared" si="0"/>
        <v>20.3906</v>
      </c>
      <c r="F22" s="108">
        <f t="shared" si="1"/>
        <v>1</v>
      </c>
      <c r="G22" s="108">
        <f t="shared" si="2"/>
        <v>1</v>
      </c>
      <c r="H22" s="108">
        <v>1</v>
      </c>
      <c r="I22" s="108">
        <v>0</v>
      </c>
      <c r="J22" s="108">
        <f t="shared" si="3"/>
        <v>0</v>
      </c>
      <c r="K22" s="108" t="s">
        <v>14</v>
      </c>
      <c r="L22" s="108" t="s">
        <v>14</v>
      </c>
      <c r="M22" s="108">
        <f t="shared" si="4"/>
        <v>0</v>
      </c>
      <c r="N22" s="108" t="s">
        <v>14</v>
      </c>
      <c r="O22" s="108" t="s">
        <v>14</v>
      </c>
      <c r="P22" s="108">
        <f t="shared" si="5"/>
        <v>0</v>
      </c>
      <c r="Q22" s="108">
        <f t="shared" si="6"/>
        <v>0</v>
      </c>
      <c r="R22" s="108" t="s">
        <v>14</v>
      </c>
      <c r="S22" s="108" t="s">
        <v>14</v>
      </c>
      <c r="T22" s="108">
        <f t="shared" si="7"/>
        <v>0</v>
      </c>
      <c r="U22" s="108" t="s">
        <v>14</v>
      </c>
      <c r="V22" s="108" t="s">
        <v>14</v>
      </c>
      <c r="W22" s="108">
        <f t="shared" si="8"/>
        <v>19.3906</v>
      </c>
      <c r="X22" s="108">
        <f t="shared" si="9"/>
        <v>19.3906</v>
      </c>
      <c r="Y22" s="108">
        <v>18.4106</v>
      </c>
      <c r="Z22" s="108">
        <v>0.98</v>
      </c>
      <c r="AA22" s="108">
        <f t="shared" si="10"/>
        <v>0</v>
      </c>
      <c r="AB22" s="108">
        <v>0</v>
      </c>
      <c r="AC22" s="108">
        <v>0</v>
      </c>
      <c r="AD22" s="108">
        <f t="shared" si="11"/>
        <v>0</v>
      </c>
      <c r="AE22" s="108">
        <v>0</v>
      </c>
      <c r="AF22" s="108">
        <v>0</v>
      </c>
    </row>
    <row r="23" spans="1:32" ht="19.5" customHeight="1">
      <c r="A23" s="47" t="s">
        <v>177</v>
      </c>
      <c r="B23" s="47" t="s">
        <v>99</v>
      </c>
      <c r="C23" s="106" t="s">
        <v>89</v>
      </c>
      <c r="D23" s="47" t="s">
        <v>187</v>
      </c>
      <c r="E23" s="107">
        <f t="shared" si="0"/>
        <v>541.3759</v>
      </c>
      <c r="F23" s="108">
        <f t="shared" si="1"/>
        <v>539.8413</v>
      </c>
      <c r="G23" s="108">
        <f t="shared" si="2"/>
        <v>539.8413</v>
      </c>
      <c r="H23" s="108">
        <v>10.8857</v>
      </c>
      <c r="I23" s="108">
        <v>528.9556</v>
      </c>
      <c r="J23" s="108">
        <f t="shared" si="3"/>
        <v>0</v>
      </c>
      <c r="K23" s="108" t="s">
        <v>14</v>
      </c>
      <c r="L23" s="108" t="s">
        <v>14</v>
      </c>
      <c r="M23" s="108">
        <f t="shared" si="4"/>
        <v>0</v>
      </c>
      <c r="N23" s="108" t="s">
        <v>14</v>
      </c>
      <c r="O23" s="108" t="s">
        <v>14</v>
      </c>
      <c r="P23" s="108">
        <f t="shared" si="5"/>
        <v>0</v>
      </c>
      <c r="Q23" s="108">
        <f t="shared" si="6"/>
        <v>0</v>
      </c>
      <c r="R23" s="108" t="s">
        <v>14</v>
      </c>
      <c r="S23" s="108" t="s">
        <v>14</v>
      </c>
      <c r="T23" s="108">
        <f t="shared" si="7"/>
        <v>0</v>
      </c>
      <c r="U23" s="108" t="s">
        <v>14</v>
      </c>
      <c r="V23" s="108" t="s">
        <v>14</v>
      </c>
      <c r="W23" s="108">
        <f t="shared" si="8"/>
        <v>1.5346</v>
      </c>
      <c r="X23" s="108">
        <f t="shared" si="9"/>
        <v>1.5346</v>
      </c>
      <c r="Y23" s="108">
        <v>0</v>
      </c>
      <c r="Z23" s="108">
        <v>1.5346</v>
      </c>
      <c r="AA23" s="108">
        <f t="shared" si="10"/>
        <v>0</v>
      </c>
      <c r="AB23" s="108">
        <v>0</v>
      </c>
      <c r="AC23" s="108">
        <v>0</v>
      </c>
      <c r="AD23" s="108">
        <f t="shared" si="11"/>
        <v>0</v>
      </c>
      <c r="AE23" s="108">
        <v>0</v>
      </c>
      <c r="AF23" s="108">
        <v>0</v>
      </c>
    </row>
    <row r="24" spans="1:32" ht="19.5" customHeight="1">
      <c r="A24" s="47" t="s">
        <v>188</v>
      </c>
      <c r="B24" s="47" t="s">
        <v>14</v>
      </c>
      <c r="C24" s="106" t="s">
        <v>14</v>
      </c>
      <c r="D24" s="47" t="s">
        <v>189</v>
      </c>
      <c r="E24" s="107">
        <f t="shared" si="0"/>
        <v>36.8641</v>
      </c>
      <c r="F24" s="108">
        <f t="shared" si="1"/>
        <v>6</v>
      </c>
      <c r="G24" s="108">
        <f t="shared" si="2"/>
        <v>6</v>
      </c>
      <c r="H24" s="108">
        <v>6</v>
      </c>
      <c r="I24" s="108">
        <v>0</v>
      </c>
      <c r="J24" s="108">
        <f t="shared" si="3"/>
        <v>0</v>
      </c>
      <c r="K24" s="108" t="s">
        <v>14</v>
      </c>
      <c r="L24" s="108" t="s">
        <v>14</v>
      </c>
      <c r="M24" s="108">
        <f t="shared" si="4"/>
        <v>0</v>
      </c>
      <c r="N24" s="108" t="s">
        <v>14</v>
      </c>
      <c r="O24" s="108" t="s">
        <v>14</v>
      </c>
      <c r="P24" s="108">
        <f t="shared" si="5"/>
        <v>0</v>
      </c>
      <c r="Q24" s="108">
        <f t="shared" si="6"/>
        <v>0</v>
      </c>
      <c r="R24" s="108" t="s">
        <v>14</v>
      </c>
      <c r="S24" s="108" t="s">
        <v>14</v>
      </c>
      <c r="T24" s="108">
        <f t="shared" si="7"/>
        <v>0</v>
      </c>
      <c r="U24" s="108" t="s">
        <v>14</v>
      </c>
      <c r="V24" s="108" t="s">
        <v>14</v>
      </c>
      <c r="W24" s="108">
        <f t="shared" si="8"/>
        <v>30.8641</v>
      </c>
      <c r="X24" s="108">
        <f t="shared" si="9"/>
        <v>30.8641</v>
      </c>
      <c r="Y24" s="108">
        <v>0</v>
      </c>
      <c r="Z24" s="108">
        <v>30.8641</v>
      </c>
      <c r="AA24" s="108">
        <f t="shared" si="10"/>
        <v>0</v>
      </c>
      <c r="AB24" s="108">
        <v>0</v>
      </c>
      <c r="AC24" s="108">
        <v>0</v>
      </c>
      <c r="AD24" s="108">
        <f t="shared" si="11"/>
        <v>0</v>
      </c>
      <c r="AE24" s="108">
        <v>0</v>
      </c>
      <c r="AF24" s="108">
        <v>0</v>
      </c>
    </row>
    <row r="25" spans="1:32" ht="19.5" customHeight="1">
      <c r="A25" s="47" t="s">
        <v>190</v>
      </c>
      <c r="B25" s="47" t="s">
        <v>182</v>
      </c>
      <c r="C25" s="106" t="s">
        <v>89</v>
      </c>
      <c r="D25" s="47" t="s">
        <v>191</v>
      </c>
      <c r="E25" s="107">
        <f t="shared" si="0"/>
        <v>36.8641</v>
      </c>
      <c r="F25" s="108">
        <f t="shared" si="1"/>
        <v>6</v>
      </c>
      <c r="G25" s="108">
        <f t="shared" si="2"/>
        <v>6</v>
      </c>
      <c r="H25" s="108">
        <v>6</v>
      </c>
      <c r="I25" s="108">
        <v>0</v>
      </c>
      <c r="J25" s="108">
        <f t="shared" si="3"/>
        <v>0</v>
      </c>
      <c r="K25" s="108" t="s">
        <v>14</v>
      </c>
      <c r="L25" s="108" t="s">
        <v>14</v>
      </c>
      <c r="M25" s="108">
        <f t="shared" si="4"/>
        <v>0</v>
      </c>
      <c r="N25" s="108" t="s">
        <v>14</v>
      </c>
      <c r="O25" s="108" t="s">
        <v>14</v>
      </c>
      <c r="P25" s="108">
        <f t="shared" si="5"/>
        <v>0</v>
      </c>
      <c r="Q25" s="108">
        <f t="shared" si="6"/>
        <v>0</v>
      </c>
      <c r="R25" s="108" t="s">
        <v>14</v>
      </c>
      <c r="S25" s="108" t="s">
        <v>14</v>
      </c>
      <c r="T25" s="108">
        <f t="shared" si="7"/>
        <v>0</v>
      </c>
      <c r="U25" s="108" t="s">
        <v>14</v>
      </c>
      <c r="V25" s="108" t="s">
        <v>14</v>
      </c>
      <c r="W25" s="108">
        <f t="shared" si="8"/>
        <v>30.8641</v>
      </c>
      <c r="X25" s="108">
        <f t="shared" si="9"/>
        <v>30.8641</v>
      </c>
      <c r="Y25" s="108">
        <v>0</v>
      </c>
      <c r="Z25" s="108">
        <v>30.8641</v>
      </c>
      <c r="AA25" s="108">
        <f t="shared" si="10"/>
        <v>0</v>
      </c>
      <c r="AB25" s="108">
        <v>0</v>
      </c>
      <c r="AC25" s="108">
        <v>0</v>
      </c>
      <c r="AD25" s="108">
        <f t="shared" si="11"/>
        <v>0</v>
      </c>
      <c r="AE25" s="108">
        <v>0</v>
      </c>
      <c r="AF25" s="108">
        <v>0</v>
      </c>
    </row>
    <row r="26" spans="1:32" ht="19.5" customHeight="1">
      <c r="A26" s="47" t="s">
        <v>192</v>
      </c>
      <c r="B26" s="47" t="s">
        <v>14</v>
      </c>
      <c r="C26" s="106" t="s">
        <v>14</v>
      </c>
      <c r="D26" s="47" t="s">
        <v>193</v>
      </c>
      <c r="E26" s="107">
        <f t="shared" si="0"/>
        <v>1</v>
      </c>
      <c r="F26" s="108">
        <f t="shared" si="1"/>
        <v>0</v>
      </c>
      <c r="G26" s="108">
        <f t="shared" si="2"/>
        <v>0</v>
      </c>
      <c r="H26" s="108">
        <v>0</v>
      </c>
      <c r="I26" s="108">
        <v>0</v>
      </c>
      <c r="J26" s="108">
        <f t="shared" si="3"/>
        <v>0</v>
      </c>
      <c r="K26" s="108" t="s">
        <v>14</v>
      </c>
      <c r="L26" s="108" t="s">
        <v>14</v>
      </c>
      <c r="M26" s="108">
        <f t="shared" si="4"/>
        <v>0</v>
      </c>
      <c r="N26" s="108" t="s">
        <v>14</v>
      </c>
      <c r="O26" s="108" t="s">
        <v>14</v>
      </c>
      <c r="P26" s="108">
        <f t="shared" si="5"/>
        <v>0</v>
      </c>
      <c r="Q26" s="108">
        <f t="shared" si="6"/>
        <v>0</v>
      </c>
      <c r="R26" s="108" t="s">
        <v>14</v>
      </c>
      <c r="S26" s="108" t="s">
        <v>14</v>
      </c>
      <c r="T26" s="108">
        <f t="shared" si="7"/>
        <v>0</v>
      </c>
      <c r="U26" s="108" t="s">
        <v>14</v>
      </c>
      <c r="V26" s="108" t="s">
        <v>14</v>
      </c>
      <c r="W26" s="108">
        <f t="shared" si="8"/>
        <v>1</v>
      </c>
      <c r="X26" s="108">
        <f t="shared" si="9"/>
        <v>1</v>
      </c>
      <c r="Y26" s="108">
        <v>1</v>
      </c>
      <c r="Z26" s="108">
        <v>0</v>
      </c>
      <c r="AA26" s="108">
        <f t="shared" si="10"/>
        <v>0</v>
      </c>
      <c r="AB26" s="108">
        <v>0</v>
      </c>
      <c r="AC26" s="108">
        <v>0</v>
      </c>
      <c r="AD26" s="108">
        <f t="shared" si="11"/>
        <v>0</v>
      </c>
      <c r="AE26" s="108">
        <v>0</v>
      </c>
      <c r="AF26" s="108">
        <v>0</v>
      </c>
    </row>
    <row r="27" spans="1:32" ht="19.5" customHeight="1">
      <c r="A27" s="47" t="s">
        <v>194</v>
      </c>
      <c r="B27" s="47" t="s">
        <v>92</v>
      </c>
      <c r="C27" s="106" t="s">
        <v>89</v>
      </c>
      <c r="D27" s="47" t="s">
        <v>191</v>
      </c>
      <c r="E27" s="107">
        <f t="shared" si="0"/>
        <v>1</v>
      </c>
      <c r="F27" s="108">
        <f t="shared" si="1"/>
        <v>0</v>
      </c>
      <c r="G27" s="108">
        <f t="shared" si="2"/>
        <v>0</v>
      </c>
      <c r="H27" s="108">
        <v>0</v>
      </c>
      <c r="I27" s="108">
        <v>0</v>
      </c>
      <c r="J27" s="108">
        <f t="shared" si="3"/>
        <v>0</v>
      </c>
      <c r="K27" s="108" t="s">
        <v>14</v>
      </c>
      <c r="L27" s="108" t="s">
        <v>14</v>
      </c>
      <c r="M27" s="108">
        <f t="shared" si="4"/>
        <v>0</v>
      </c>
      <c r="N27" s="108" t="s">
        <v>14</v>
      </c>
      <c r="O27" s="108" t="s">
        <v>14</v>
      </c>
      <c r="P27" s="108">
        <f t="shared" si="5"/>
        <v>0</v>
      </c>
      <c r="Q27" s="108">
        <f t="shared" si="6"/>
        <v>0</v>
      </c>
      <c r="R27" s="108" t="s">
        <v>14</v>
      </c>
      <c r="S27" s="108" t="s">
        <v>14</v>
      </c>
      <c r="T27" s="108">
        <f t="shared" si="7"/>
        <v>0</v>
      </c>
      <c r="U27" s="108" t="s">
        <v>14</v>
      </c>
      <c r="V27" s="108" t="s">
        <v>14</v>
      </c>
      <c r="W27" s="108">
        <f t="shared" si="8"/>
        <v>1</v>
      </c>
      <c r="X27" s="108">
        <f t="shared" si="9"/>
        <v>1</v>
      </c>
      <c r="Y27" s="108">
        <v>1</v>
      </c>
      <c r="Z27" s="108">
        <v>0</v>
      </c>
      <c r="AA27" s="108">
        <f t="shared" si="10"/>
        <v>0</v>
      </c>
      <c r="AB27" s="108">
        <v>0</v>
      </c>
      <c r="AC27" s="108">
        <v>0</v>
      </c>
      <c r="AD27" s="108">
        <f t="shared" si="11"/>
        <v>0</v>
      </c>
      <c r="AE27" s="108">
        <v>0</v>
      </c>
      <c r="AF27" s="108">
        <v>0</v>
      </c>
    </row>
    <row r="28" spans="1:32" ht="19.5" customHeight="1">
      <c r="A28" s="47" t="s">
        <v>195</v>
      </c>
      <c r="B28" s="47" t="s">
        <v>14</v>
      </c>
      <c r="C28" s="106" t="s">
        <v>14</v>
      </c>
      <c r="D28" s="47" t="s">
        <v>196</v>
      </c>
      <c r="E28" s="107">
        <f t="shared" si="0"/>
        <v>4.3308</v>
      </c>
      <c r="F28" s="108">
        <f t="shared" si="1"/>
        <v>4.3308</v>
      </c>
      <c r="G28" s="108">
        <f t="shared" si="2"/>
        <v>4.3308</v>
      </c>
      <c r="H28" s="108">
        <v>4.3308</v>
      </c>
      <c r="I28" s="108">
        <v>0</v>
      </c>
      <c r="J28" s="108">
        <f t="shared" si="3"/>
        <v>0</v>
      </c>
      <c r="K28" s="108" t="s">
        <v>14</v>
      </c>
      <c r="L28" s="108" t="s">
        <v>14</v>
      </c>
      <c r="M28" s="108">
        <f t="shared" si="4"/>
        <v>0</v>
      </c>
      <c r="N28" s="108" t="s">
        <v>14</v>
      </c>
      <c r="O28" s="108" t="s">
        <v>14</v>
      </c>
      <c r="P28" s="108">
        <f t="shared" si="5"/>
        <v>0</v>
      </c>
      <c r="Q28" s="108">
        <f t="shared" si="6"/>
        <v>0</v>
      </c>
      <c r="R28" s="108" t="s">
        <v>14</v>
      </c>
      <c r="S28" s="108" t="s">
        <v>14</v>
      </c>
      <c r="T28" s="108">
        <f t="shared" si="7"/>
        <v>0</v>
      </c>
      <c r="U28" s="108" t="s">
        <v>14</v>
      </c>
      <c r="V28" s="108" t="s">
        <v>14</v>
      </c>
      <c r="W28" s="108">
        <f t="shared" si="8"/>
        <v>0</v>
      </c>
      <c r="X28" s="108">
        <f t="shared" si="9"/>
        <v>0</v>
      </c>
      <c r="Y28" s="108">
        <v>0</v>
      </c>
      <c r="Z28" s="108">
        <v>0</v>
      </c>
      <c r="AA28" s="108">
        <f t="shared" si="10"/>
        <v>0</v>
      </c>
      <c r="AB28" s="108">
        <v>0</v>
      </c>
      <c r="AC28" s="108">
        <v>0</v>
      </c>
      <c r="AD28" s="108">
        <f t="shared" si="11"/>
        <v>0</v>
      </c>
      <c r="AE28" s="108">
        <v>0</v>
      </c>
      <c r="AF28" s="108">
        <v>0</v>
      </c>
    </row>
    <row r="29" spans="1:32" ht="19.5" customHeight="1">
      <c r="A29" s="47" t="s">
        <v>197</v>
      </c>
      <c r="B29" s="47" t="s">
        <v>93</v>
      </c>
      <c r="C29" s="106" t="s">
        <v>89</v>
      </c>
      <c r="D29" s="47" t="s">
        <v>198</v>
      </c>
      <c r="E29" s="107">
        <f t="shared" si="0"/>
        <v>1.1508</v>
      </c>
      <c r="F29" s="108">
        <f t="shared" si="1"/>
        <v>1.1508</v>
      </c>
      <c r="G29" s="108">
        <f t="shared" si="2"/>
        <v>1.1508</v>
      </c>
      <c r="H29" s="108">
        <v>1.1508</v>
      </c>
      <c r="I29" s="108">
        <v>0</v>
      </c>
      <c r="J29" s="108">
        <f t="shared" si="3"/>
        <v>0</v>
      </c>
      <c r="K29" s="108" t="s">
        <v>14</v>
      </c>
      <c r="L29" s="108" t="s">
        <v>14</v>
      </c>
      <c r="M29" s="108">
        <f t="shared" si="4"/>
        <v>0</v>
      </c>
      <c r="N29" s="108" t="s">
        <v>14</v>
      </c>
      <c r="O29" s="108" t="s">
        <v>14</v>
      </c>
      <c r="P29" s="108">
        <f t="shared" si="5"/>
        <v>0</v>
      </c>
      <c r="Q29" s="108">
        <f t="shared" si="6"/>
        <v>0</v>
      </c>
      <c r="R29" s="108" t="s">
        <v>14</v>
      </c>
      <c r="S29" s="108" t="s">
        <v>14</v>
      </c>
      <c r="T29" s="108">
        <f t="shared" si="7"/>
        <v>0</v>
      </c>
      <c r="U29" s="108" t="s">
        <v>14</v>
      </c>
      <c r="V29" s="108" t="s">
        <v>14</v>
      </c>
      <c r="W29" s="108">
        <f t="shared" si="8"/>
        <v>0</v>
      </c>
      <c r="X29" s="108">
        <f t="shared" si="9"/>
        <v>0</v>
      </c>
      <c r="Y29" s="108">
        <v>0</v>
      </c>
      <c r="Z29" s="108">
        <v>0</v>
      </c>
      <c r="AA29" s="108">
        <f t="shared" si="10"/>
        <v>0</v>
      </c>
      <c r="AB29" s="108">
        <v>0</v>
      </c>
      <c r="AC29" s="108">
        <v>0</v>
      </c>
      <c r="AD29" s="108">
        <f t="shared" si="11"/>
        <v>0</v>
      </c>
      <c r="AE29" s="108">
        <v>0</v>
      </c>
      <c r="AF29" s="108">
        <v>0</v>
      </c>
    </row>
    <row r="30" spans="1:32" ht="19.5" customHeight="1">
      <c r="A30" s="47" t="s">
        <v>197</v>
      </c>
      <c r="B30" s="47" t="s">
        <v>99</v>
      </c>
      <c r="C30" s="106" t="s">
        <v>89</v>
      </c>
      <c r="D30" s="47" t="s">
        <v>199</v>
      </c>
      <c r="E30" s="107">
        <f t="shared" si="0"/>
        <v>3.18</v>
      </c>
      <c r="F30" s="108">
        <f t="shared" si="1"/>
        <v>3.18</v>
      </c>
      <c r="G30" s="108">
        <f t="shared" si="2"/>
        <v>3.18</v>
      </c>
      <c r="H30" s="108">
        <v>3.18</v>
      </c>
      <c r="I30" s="108">
        <v>0</v>
      </c>
      <c r="J30" s="108">
        <f t="shared" si="3"/>
        <v>0</v>
      </c>
      <c r="K30" s="108" t="s">
        <v>14</v>
      </c>
      <c r="L30" s="108" t="s">
        <v>14</v>
      </c>
      <c r="M30" s="108">
        <f t="shared" si="4"/>
        <v>0</v>
      </c>
      <c r="N30" s="108" t="s">
        <v>14</v>
      </c>
      <c r="O30" s="108" t="s">
        <v>14</v>
      </c>
      <c r="P30" s="108">
        <f t="shared" si="5"/>
        <v>0</v>
      </c>
      <c r="Q30" s="108">
        <f t="shared" si="6"/>
        <v>0</v>
      </c>
      <c r="R30" s="108" t="s">
        <v>14</v>
      </c>
      <c r="S30" s="108" t="s">
        <v>14</v>
      </c>
      <c r="T30" s="108">
        <f t="shared" si="7"/>
        <v>0</v>
      </c>
      <c r="U30" s="108" t="s">
        <v>14</v>
      </c>
      <c r="V30" s="108" t="s">
        <v>14</v>
      </c>
      <c r="W30" s="108">
        <f t="shared" si="8"/>
        <v>0</v>
      </c>
      <c r="X30" s="108">
        <f t="shared" si="9"/>
        <v>0</v>
      </c>
      <c r="Y30" s="108">
        <v>0</v>
      </c>
      <c r="Z30" s="108">
        <v>0</v>
      </c>
      <c r="AA30" s="108">
        <f t="shared" si="10"/>
        <v>0</v>
      </c>
      <c r="AB30" s="108">
        <v>0</v>
      </c>
      <c r="AC30" s="108">
        <v>0</v>
      </c>
      <c r="AD30" s="108">
        <f t="shared" si="11"/>
        <v>0</v>
      </c>
      <c r="AE30" s="108">
        <v>0</v>
      </c>
      <c r="AF30" s="108">
        <v>0</v>
      </c>
    </row>
  </sheetData>
  <sheetProtection/>
  <mergeCells count="20">
    <mergeCell ref="A2:AF2"/>
    <mergeCell ref="A4:D4"/>
    <mergeCell ref="F4:O4"/>
    <mergeCell ref="P4:V4"/>
    <mergeCell ref="W4:AF4"/>
    <mergeCell ref="A5:B5"/>
    <mergeCell ref="G5:I5"/>
    <mergeCell ref="J5:L5"/>
    <mergeCell ref="M5:O5"/>
    <mergeCell ref="Q5:S5"/>
    <mergeCell ref="T5:V5"/>
    <mergeCell ref="X5:Z5"/>
    <mergeCell ref="AA5:AC5"/>
    <mergeCell ref="AD5:AF5"/>
    <mergeCell ref="C5:C6"/>
    <mergeCell ref="D5:D6"/>
    <mergeCell ref="E4:E6"/>
    <mergeCell ref="F5:F6"/>
    <mergeCell ref="P5:P6"/>
    <mergeCell ref="W5:W6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 scale="53"/>
  <headerFooter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46" style="0" customWidth="1"/>
    <col min="5" max="5" width="14.66015625" style="0" customWidth="1"/>
    <col min="6" max="42" width="12.16015625" style="0" customWidth="1"/>
    <col min="43" max="48" width="9.83203125" style="0" customWidth="1"/>
    <col min="49" max="65" width="9.33203125" style="0" customWidth="1"/>
    <col min="66" max="66" width="10.66015625" style="0" customWidth="1"/>
  </cols>
  <sheetData>
    <row r="1" spans="1:65" ht="19.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94"/>
      <c r="AC1" s="94"/>
      <c r="BM1" s="97" t="s">
        <v>200</v>
      </c>
    </row>
    <row r="2" spans="1:65" ht="22.5" customHeight="1">
      <c r="A2" s="27" t="s">
        <v>201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</row>
    <row r="3" spans="1:66" s="23" customFormat="1" ht="19.5" customHeight="1">
      <c r="A3" s="28" t="s">
        <v>5</v>
      </c>
      <c r="B3" s="28"/>
      <c r="C3" s="28"/>
      <c r="D3" s="28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31" t="s">
        <v>6</v>
      </c>
      <c r="BN3"/>
    </row>
    <row r="4" spans="1:65" ht="19.5" customHeight="1">
      <c r="A4" s="88" t="s">
        <v>59</v>
      </c>
      <c r="B4" s="88"/>
      <c r="C4" s="88"/>
      <c r="D4" s="88"/>
      <c r="E4" s="89" t="s">
        <v>60</v>
      </c>
      <c r="F4" s="90" t="s">
        <v>202</v>
      </c>
      <c r="G4" s="90"/>
      <c r="H4" s="90"/>
      <c r="I4" s="90"/>
      <c r="J4" s="90"/>
      <c r="K4" s="90"/>
      <c r="L4" s="90"/>
      <c r="M4" s="90"/>
      <c r="N4" s="90"/>
      <c r="O4" s="90"/>
      <c r="P4" s="90"/>
      <c r="Q4" s="90" t="s">
        <v>203</v>
      </c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6" t="s">
        <v>204</v>
      </c>
      <c r="AR4" s="96"/>
      <c r="AS4" s="96"/>
      <c r="AT4" s="96"/>
      <c r="AU4" s="96"/>
      <c r="AV4" s="96"/>
      <c r="AW4" s="96"/>
      <c r="AX4" s="96" t="s">
        <v>205</v>
      </c>
      <c r="AY4" s="96"/>
      <c r="AZ4" s="96"/>
      <c r="BA4" s="96" t="s">
        <v>206</v>
      </c>
      <c r="BB4" s="96"/>
      <c r="BC4" s="96"/>
      <c r="BD4" s="96"/>
      <c r="BE4" s="96"/>
      <c r="BF4" s="96"/>
      <c r="BG4" s="96" t="s">
        <v>207</v>
      </c>
      <c r="BH4" s="96"/>
      <c r="BI4" s="96" t="s">
        <v>208</v>
      </c>
      <c r="BJ4" s="96"/>
      <c r="BK4" s="96" t="s">
        <v>209</v>
      </c>
      <c r="BL4" s="96"/>
      <c r="BM4" s="96"/>
    </row>
    <row r="5" spans="1:65" ht="19.5" customHeight="1">
      <c r="A5" s="88" t="s">
        <v>70</v>
      </c>
      <c r="B5" s="88"/>
      <c r="C5" s="88"/>
      <c r="D5" s="89" t="s">
        <v>210</v>
      </c>
      <c r="E5" s="89"/>
      <c r="F5" s="89" t="s">
        <v>75</v>
      </c>
      <c r="G5" s="89" t="s">
        <v>211</v>
      </c>
      <c r="H5" s="89" t="s">
        <v>212</v>
      </c>
      <c r="I5" s="89" t="s">
        <v>213</v>
      </c>
      <c r="J5" s="89" t="s">
        <v>214</v>
      </c>
      <c r="K5" s="89" t="s">
        <v>215</v>
      </c>
      <c r="L5" s="89" t="s">
        <v>216</v>
      </c>
      <c r="M5" s="89" t="s">
        <v>217</v>
      </c>
      <c r="N5" s="89" t="s">
        <v>218</v>
      </c>
      <c r="O5" s="89" t="s">
        <v>219</v>
      </c>
      <c r="P5" s="89" t="s">
        <v>220</v>
      </c>
      <c r="Q5" s="89" t="s">
        <v>75</v>
      </c>
      <c r="R5" s="89" t="s">
        <v>221</v>
      </c>
      <c r="S5" s="89" t="s">
        <v>222</v>
      </c>
      <c r="T5" s="89" t="s">
        <v>223</v>
      </c>
      <c r="U5" s="89" t="s">
        <v>224</v>
      </c>
      <c r="V5" s="89" t="s">
        <v>225</v>
      </c>
      <c r="W5" s="89" t="s">
        <v>226</v>
      </c>
      <c r="X5" s="89" t="s">
        <v>227</v>
      </c>
      <c r="Y5" s="89" t="s">
        <v>228</v>
      </c>
      <c r="Z5" s="89" t="s">
        <v>229</v>
      </c>
      <c r="AA5" s="89" t="s">
        <v>230</v>
      </c>
      <c r="AB5" s="89" t="s">
        <v>231</v>
      </c>
      <c r="AC5" s="89" t="s">
        <v>232</v>
      </c>
      <c r="AD5" s="89" t="s">
        <v>233</v>
      </c>
      <c r="AE5" s="89" t="s">
        <v>234</v>
      </c>
      <c r="AF5" s="89" t="s">
        <v>235</v>
      </c>
      <c r="AG5" s="89" t="s">
        <v>236</v>
      </c>
      <c r="AH5" s="89" t="s">
        <v>237</v>
      </c>
      <c r="AI5" s="89" t="s">
        <v>238</v>
      </c>
      <c r="AJ5" s="89" t="s">
        <v>239</v>
      </c>
      <c r="AK5" s="89" t="s">
        <v>240</v>
      </c>
      <c r="AL5" s="89" t="s">
        <v>241</v>
      </c>
      <c r="AM5" s="89" t="s">
        <v>242</v>
      </c>
      <c r="AN5" s="89" t="s">
        <v>243</v>
      </c>
      <c r="AO5" s="89" t="s">
        <v>244</v>
      </c>
      <c r="AP5" s="89" t="s">
        <v>245</v>
      </c>
      <c r="AQ5" s="89" t="s">
        <v>75</v>
      </c>
      <c r="AR5" s="89" t="s">
        <v>246</v>
      </c>
      <c r="AS5" s="89" t="s">
        <v>247</v>
      </c>
      <c r="AT5" s="89" t="s">
        <v>248</v>
      </c>
      <c r="AU5" s="89" t="s">
        <v>219</v>
      </c>
      <c r="AV5" s="89" t="s">
        <v>249</v>
      </c>
      <c r="AW5" s="89" t="s">
        <v>250</v>
      </c>
      <c r="AX5" s="89" t="s">
        <v>75</v>
      </c>
      <c r="AY5" s="89" t="s">
        <v>251</v>
      </c>
      <c r="AZ5" s="89" t="s">
        <v>252</v>
      </c>
      <c r="BA5" s="89" t="s">
        <v>75</v>
      </c>
      <c r="BB5" s="89" t="s">
        <v>251</v>
      </c>
      <c r="BC5" s="89" t="s">
        <v>252</v>
      </c>
      <c r="BD5" s="89" t="s">
        <v>253</v>
      </c>
      <c r="BE5" s="89" t="s">
        <v>254</v>
      </c>
      <c r="BF5" s="89" t="s">
        <v>206</v>
      </c>
      <c r="BG5" s="89" t="s">
        <v>75</v>
      </c>
      <c r="BH5" s="89" t="s">
        <v>255</v>
      </c>
      <c r="BI5" s="89" t="s">
        <v>75</v>
      </c>
      <c r="BJ5" s="89" t="s">
        <v>255</v>
      </c>
      <c r="BK5" s="89" t="s">
        <v>75</v>
      </c>
      <c r="BL5" s="89" t="s">
        <v>256</v>
      </c>
      <c r="BM5" s="89" t="s">
        <v>209</v>
      </c>
    </row>
    <row r="6" spans="1:65" ht="30.75" customHeight="1">
      <c r="A6" s="91" t="s">
        <v>80</v>
      </c>
      <c r="B6" s="92" t="s">
        <v>81</v>
      </c>
      <c r="C6" s="91" t="s">
        <v>82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 t="s">
        <v>257</v>
      </c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</row>
    <row r="7" spans="1:65" ht="19.5" customHeight="1">
      <c r="A7" s="93" t="s">
        <v>14</v>
      </c>
      <c r="B7" s="93" t="s">
        <v>14</v>
      </c>
      <c r="C7" s="93" t="s">
        <v>14</v>
      </c>
      <c r="D7" s="93" t="s">
        <v>60</v>
      </c>
      <c r="E7" s="77">
        <v>2012.5904</v>
      </c>
      <c r="F7" s="77">
        <v>1084.6176</v>
      </c>
      <c r="G7" s="77">
        <v>284.3004</v>
      </c>
      <c r="H7" s="77">
        <v>473.7188</v>
      </c>
      <c r="I7" s="77">
        <v>24.595</v>
      </c>
      <c r="J7" s="77">
        <v>0</v>
      </c>
      <c r="K7" s="77">
        <v>98.7126</v>
      </c>
      <c r="L7" s="77">
        <v>72.949</v>
      </c>
      <c r="M7" s="77">
        <v>4.5492</v>
      </c>
      <c r="N7" s="77">
        <v>112.4326</v>
      </c>
      <c r="O7" s="77">
        <v>0</v>
      </c>
      <c r="P7" s="77">
        <v>13.36</v>
      </c>
      <c r="Q7" s="77">
        <v>917.642</v>
      </c>
      <c r="R7" s="77">
        <v>10</v>
      </c>
      <c r="S7" s="77">
        <v>3</v>
      </c>
      <c r="T7" s="77">
        <v>0</v>
      </c>
      <c r="U7" s="77">
        <v>0</v>
      </c>
      <c r="V7" s="77">
        <v>1.5</v>
      </c>
      <c r="W7" s="77">
        <v>15</v>
      </c>
      <c r="X7" s="77">
        <v>8.5</v>
      </c>
      <c r="Y7" s="77">
        <v>1.5</v>
      </c>
      <c r="Z7" s="77">
        <v>16.46</v>
      </c>
      <c r="AA7" s="77">
        <v>1</v>
      </c>
      <c r="AB7" s="77">
        <v>12.88</v>
      </c>
      <c r="AC7" s="77">
        <v>1.5</v>
      </c>
      <c r="AD7" s="77">
        <v>1</v>
      </c>
      <c r="AE7" s="77">
        <v>1.565</v>
      </c>
      <c r="AF7" s="77">
        <v>0</v>
      </c>
      <c r="AG7" s="77">
        <v>0</v>
      </c>
      <c r="AH7" s="77">
        <v>0</v>
      </c>
      <c r="AI7" s="77">
        <v>190.68</v>
      </c>
      <c r="AJ7" s="77">
        <v>0</v>
      </c>
      <c r="AK7" s="77">
        <v>26.1693</v>
      </c>
      <c r="AL7" s="77">
        <v>9.9504</v>
      </c>
      <c r="AM7" s="77">
        <v>23</v>
      </c>
      <c r="AN7" s="77">
        <v>54.096</v>
      </c>
      <c r="AO7" s="77">
        <v>0</v>
      </c>
      <c r="AP7" s="77">
        <v>539.8413</v>
      </c>
      <c r="AQ7" s="77">
        <v>4.3308</v>
      </c>
      <c r="AR7" s="77">
        <v>0</v>
      </c>
      <c r="AS7" s="77">
        <v>1.0068</v>
      </c>
      <c r="AT7" s="77">
        <v>0</v>
      </c>
      <c r="AU7" s="77">
        <v>0</v>
      </c>
      <c r="AV7" s="77">
        <v>0.144</v>
      </c>
      <c r="AW7" s="77">
        <v>3.18</v>
      </c>
      <c r="AX7" s="77">
        <v>0</v>
      </c>
      <c r="AY7" s="77">
        <v>0</v>
      </c>
      <c r="AZ7" s="77">
        <v>0</v>
      </c>
      <c r="BA7" s="77">
        <v>6</v>
      </c>
      <c r="BB7" s="77">
        <v>5</v>
      </c>
      <c r="BC7" s="77">
        <v>1</v>
      </c>
      <c r="BD7" s="77">
        <v>0</v>
      </c>
      <c r="BE7" s="77">
        <v>0</v>
      </c>
      <c r="BF7" s="77">
        <v>0</v>
      </c>
      <c r="BG7" s="77">
        <v>0</v>
      </c>
      <c r="BH7" s="77">
        <v>0</v>
      </c>
      <c r="BI7" s="77">
        <v>0</v>
      </c>
      <c r="BJ7" s="77">
        <v>0</v>
      </c>
      <c r="BK7" s="77">
        <v>0</v>
      </c>
      <c r="BL7" s="77">
        <v>0</v>
      </c>
      <c r="BM7" s="77">
        <v>0</v>
      </c>
    </row>
    <row r="8" spans="1:65" ht="19.5" customHeight="1">
      <c r="A8" s="93" t="s">
        <v>14</v>
      </c>
      <c r="B8" s="93" t="s">
        <v>14</v>
      </c>
      <c r="C8" s="93" t="s">
        <v>14</v>
      </c>
      <c r="D8" s="93" t="s">
        <v>258</v>
      </c>
      <c r="E8" s="77">
        <v>8.46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8.46</v>
      </c>
      <c r="R8" s="77">
        <v>4</v>
      </c>
      <c r="S8" s="77">
        <v>0</v>
      </c>
      <c r="T8" s="77">
        <v>0</v>
      </c>
      <c r="U8" s="77">
        <v>0</v>
      </c>
      <c r="V8" s="77">
        <v>0</v>
      </c>
      <c r="W8" s="77">
        <v>0</v>
      </c>
      <c r="X8" s="77">
        <v>0</v>
      </c>
      <c r="Y8" s="77">
        <v>0</v>
      </c>
      <c r="Z8" s="77">
        <v>4.46</v>
      </c>
      <c r="AA8" s="77">
        <v>0</v>
      </c>
      <c r="AB8" s="77">
        <v>0</v>
      </c>
      <c r="AC8" s="77">
        <v>0</v>
      </c>
      <c r="AD8" s="77">
        <v>0</v>
      </c>
      <c r="AE8" s="77">
        <v>0</v>
      </c>
      <c r="AF8" s="77">
        <v>0</v>
      </c>
      <c r="AG8" s="77">
        <v>0</v>
      </c>
      <c r="AH8" s="77">
        <v>0</v>
      </c>
      <c r="AI8" s="77">
        <v>0</v>
      </c>
      <c r="AJ8" s="77">
        <v>0</v>
      </c>
      <c r="AK8" s="77">
        <v>0</v>
      </c>
      <c r="AL8" s="77">
        <v>0</v>
      </c>
      <c r="AM8" s="77">
        <v>0</v>
      </c>
      <c r="AN8" s="77">
        <v>0</v>
      </c>
      <c r="AO8" s="77">
        <v>0</v>
      </c>
      <c r="AP8" s="77">
        <v>0</v>
      </c>
      <c r="AQ8" s="77">
        <v>0</v>
      </c>
      <c r="AR8" s="77">
        <v>0</v>
      </c>
      <c r="AS8" s="77">
        <v>0</v>
      </c>
      <c r="AT8" s="77">
        <v>0</v>
      </c>
      <c r="AU8" s="77">
        <v>0</v>
      </c>
      <c r="AV8" s="77">
        <v>0</v>
      </c>
      <c r="AW8" s="77">
        <v>0</v>
      </c>
      <c r="AX8" s="77">
        <v>0</v>
      </c>
      <c r="AY8" s="77">
        <v>0</v>
      </c>
      <c r="AZ8" s="77">
        <v>0</v>
      </c>
      <c r="BA8" s="77">
        <v>0</v>
      </c>
      <c r="BB8" s="77">
        <v>0</v>
      </c>
      <c r="BC8" s="77">
        <v>0</v>
      </c>
      <c r="BD8" s="77">
        <v>0</v>
      </c>
      <c r="BE8" s="77">
        <v>0</v>
      </c>
      <c r="BF8" s="77">
        <v>0</v>
      </c>
      <c r="BG8" s="77">
        <v>0</v>
      </c>
      <c r="BH8" s="77">
        <v>0</v>
      </c>
      <c r="BI8" s="77">
        <v>0</v>
      </c>
      <c r="BJ8" s="77">
        <v>0</v>
      </c>
      <c r="BK8" s="77">
        <v>0</v>
      </c>
      <c r="BL8" s="77">
        <v>0</v>
      </c>
      <c r="BM8" s="77">
        <v>0</v>
      </c>
    </row>
    <row r="9" spans="1:65" ht="19.5" customHeight="1">
      <c r="A9" s="93" t="s">
        <v>14</v>
      </c>
      <c r="B9" s="93" t="s">
        <v>14</v>
      </c>
      <c r="C9" s="93" t="s">
        <v>14</v>
      </c>
      <c r="D9" s="93" t="s">
        <v>259</v>
      </c>
      <c r="E9" s="77">
        <v>8.46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8.46</v>
      </c>
      <c r="R9" s="77">
        <v>4</v>
      </c>
      <c r="S9" s="77">
        <v>0</v>
      </c>
      <c r="T9" s="77">
        <v>0</v>
      </c>
      <c r="U9" s="77">
        <v>0</v>
      </c>
      <c r="V9" s="77">
        <v>0</v>
      </c>
      <c r="W9" s="77">
        <v>0</v>
      </c>
      <c r="X9" s="77">
        <v>0</v>
      </c>
      <c r="Y9" s="77">
        <v>0</v>
      </c>
      <c r="Z9" s="77">
        <v>4.46</v>
      </c>
      <c r="AA9" s="77">
        <v>0</v>
      </c>
      <c r="AB9" s="77">
        <v>0</v>
      </c>
      <c r="AC9" s="77">
        <v>0</v>
      </c>
      <c r="AD9" s="77">
        <v>0</v>
      </c>
      <c r="AE9" s="77">
        <v>0</v>
      </c>
      <c r="AF9" s="77">
        <v>0</v>
      </c>
      <c r="AG9" s="77">
        <v>0</v>
      </c>
      <c r="AH9" s="77">
        <v>0</v>
      </c>
      <c r="AI9" s="77">
        <v>0</v>
      </c>
      <c r="AJ9" s="77">
        <v>0</v>
      </c>
      <c r="AK9" s="77">
        <v>0</v>
      </c>
      <c r="AL9" s="77">
        <v>0</v>
      </c>
      <c r="AM9" s="77">
        <v>0</v>
      </c>
      <c r="AN9" s="77">
        <v>0</v>
      </c>
      <c r="AO9" s="77">
        <v>0</v>
      </c>
      <c r="AP9" s="77">
        <v>0</v>
      </c>
      <c r="AQ9" s="77">
        <v>0</v>
      </c>
      <c r="AR9" s="77">
        <v>0</v>
      </c>
      <c r="AS9" s="77">
        <v>0</v>
      </c>
      <c r="AT9" s="77">
        <v>0</v>
      </c>
      <c r="AU9" s="77">
        <v>0</v>
      </c>
      <c r="AV9" s="77">
        <v>0</v>
      </c>
      <c r="AW9" s="77">
        <v>0</v>
      </c>
      <c r="AX9" s="77">
        <v>0</v>
      </c>
      <c r="AY9" s="77">
        <v>0</v>
      </c>
      <c r="AZ9" s="77">
        <v>0</v>
      </c>
      <c r="BA9" s="77">
        <v>0</v>
      </c>
      <c r="BB9" s="77">
        <v>0</v>
      </c>
      <c r="BC9" s="77">
        <v>0</v>
      </c>
      <c r="BD9" s="77">
        <v>0</v>
      </c>
      <c r="BE9" s="77">
        <v>0</v>
      </c>
      <c r="BF9" s="77">
        <v>0</v>
      </c>
      <c r="BG9" s="77">
        <v>0</v>
      </c>
      <c r="BH9" s="77">
        <v>0</v>
      </c>
      <c r="BI9" s="77">
        <v>0</v>
      </c>
      <c r="BJ9" s="77">
        <v>0</v>
      </c>
      <c r="BK9" s="77">
        <v>0</v>
      </c>
      <c r="BL9" s="77">
        <v>0</v>
      </c>
      <c r="BM9" s="77">
        <v>0</v>
      </c>
    </row>
    <row r="10" spans="1:65" ht="19.5" customHeight="1">
      <c r="A10" s="93" t="s">
        <v>86</v>
      </c>
      <c r="B10" s="93" t="s">
        <v>87</v>
      </c>
      <c r="C10" s="93" t="s">
        <v>88</v>
      </c>
      <c r="D10" s="93" t="s">
        <v>90</v>
      </c>
      <c r="E10" s="77">
        <v>8.46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8.46</v>
      </c>
      <c r="R10" s="77">
        <v>4</v>
      </c>
      <c r="S10" s="77">
        <v>0</v>
      </c>
      <c r="T10" s="77">
        <v>0</v>
      </c>
      <c r="U10" s="77">
        <v>0</v>
      </c>
      <c r="V10" s="77">
        <v>0</v>
      </c>
      <c r="W10" s="77">
        <v>0</v>
      </c>
      <c r="X10" s="77">
        <v>0</v>
      </c>
      <c r="Y10" s="77">
        <v>0</v>
      </c>
      <c r="Z10" s="77">
        <v>4.46</v>
      </c>
      <c r="AA10" s="77">
        <v>0</v>
      </c>
      <c r="AB10" s="77">
        <v>0</v>
      </c>
      <c r="AC10" s="77">
        <v>0</v>
      </c>
      <c r="AD10" s="77">
        <v>0</v>
      </c>
      <c r="AE10" s="77">
        <v>0</v>
      </c>
      <c r="AF10" s="77">
        <v>0</v>
      </c>
      <c r="AG10" s="77">
        <v>0</v>
      </c>
      <c r="AH10" s="77">
        <v>0</v>
      </c>
      <c r="AI10" s="77">
        <v>0</v>
      </c>
      <c r="AJ10" s="77">
        <v>0</v>
      </c>
      <c r="AK10" s="77">
        <v>0</v>
      </c>
      <c r="AL10" s="77">
        <v>0</v>
      </c>
      <c r="AM10" s="77">
        <v>0</v>
      </c>
      <c r="AN10" s="77">
        <v>0</v>
      </c>
      <c r="AO10" s="77">
        <v>0</v>
      </c>
      <c r="AP10" s="77">
        <v>0</v>
      </c>
      <c r="AQ10" s="77">
        <v>0</v>
      </c>
      <c r="AR10" s="77">
        <v>0</v>
      </c>
      <c r="AS10" s="77">
        <v>0</v>
      </c>
      <c r="AT10" s="77">
        <v>0</v>
      </c>
      <c r="AU10" s="77">
        <v>0</v>
      </c>
      <c r="AV10" s="77">
        <v>0</v>
      </c>
      <c r="AW10" s="77">
        <v>0</v>
      </c>
      <c r="AX10" s="77">
        <v>0</v>
      </c>
      <c r="AY10" s="77">
        <v>0</v>
      </c>
      <c r="AZ10" s="77">
        <v>0</v>
      </c>
      <c r="BA10" s="77">
        <v>0</v>
      </c>
      <c r="BB10" s="77">
        <v>0</v>
      </c>
      <c r="BC10" s="77">
        <v>0</v>
      </c>
      <c r="BD10" s="77">
        <v>0</v>
      </c>
      <c r="BE10" s="77">
        <v>0</v>
      </c>
      <c r="BF10" s="77">
        <v>0</v>
      </c>
      <c r="BG10" s="77">
        <v>0</v>
      </c>
      <c r="BH10" s="77">
        <v>0</v>
      </c>
      <c r="BI10" s="77">
        <v>0</v>
      </c>
      <c r="BJ10" s="77">
        <v>0</v>
      </c>
      <c r="BK10" s="77">
        <v>0</v>
      </c>
      <c r="BL10" s="77">
        <v>0</v>
      </c>
      <c r="BM10" s="77">
        <v>0</v>
      </c>
    </row>
    <row r="11" spans="1:65" ht="19.5" customHeight="1">
      <c r="A11" s="93" t="s">
        <v>14</v>
      </c>
      <c r="B11" s="93" t="s">
        <v>14</v>
      </c>
      <c r="C11" s="93" t="s">
        <v>14</v>
      </c>
      <c r="D11" s="93" t="s">
        <v>260</v>
      </c>
      <c r="E11" s="77">
        <v>1679.5114</v>
      </c>
      <c r="F11" s="77">
        <v>795.9742</v>
      </c>
      <c r="G11" s="77">
        <v>284.3004</v>
      </c>
      <c r="H11" s="77">
        <v>473.7188</v>
      </c>
      <c r="I11" s="77">
        <v>24.595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13.36</v>
      </c>
      <c r="Q11" s="77">
        <v>873.2064</v>
      </c>
      <c r="R11" s="77">
        <v>6</v>
      </c>
      <c r="S11" s="77">
        <v>3</v>
      </c>
      <c r="T11" s="77">
        <v>0</v>
      </c>
      <c r="U11" s="77">
        <v>0</v>
      </c>
      <c r="V11" s="77">
        <v>1.5</v>
      </c>
      <c r="W11" s="77">
        <v>15</v>
      </c>
      <c r="X11" s="77">
        <v>8.5</v>
      </c>
      <c r="Y11" s="77">
        <v>1.5</v>
      </c>
      <c r="Z11" s="77">
        <v>10</v>
      </c>
      <c r="AA11" s="77">
        <v>1</v>
      </c>
      <c r="AB11" s="77">
        <v>12.88</v>
      </c>
      <c r="AC11" s="77">
        <v>1.5</v>
      </c>
      <c r="AD11" s="77">
        <v>1</v>
      </c>
      <c r="AE11" s="77">
        <v>1.565</v>
      </c>
      <c r="AF11" s="77">
        <v>0</v>
      </c>
      <c r="AG11" s="77">
        <v>0</v>
      </c>
      <c r="AH11" s="77">
        <v>0</v>
      </c>
      <c r="AI11" s="77">
        <v>190.68</v>
      </c>
      <c r="AJ11" s="77">
        <v>0</v>
      </c>
      <c r="AK11" s="77">
        <v>26.1693</v>
      </c>
      <c r="AL11" s="77">
        <v>9.9504</v>
      </c>
      <c r="AM11" s="77">
        <v>23</v>
      </c>
      <c r="AN11" s="77">
        <v>54.096</v>
      </c>
      <c r="AO11" s="77">
        <v>0</v>
      </c>
      <c r="AP11" s="77">
        <v>505.8657</v>
      </c>
      <c r="AQ11" s="77">
        <v>4.3308</v>
      </c>
      <c r="AR11" s="77">
        <v>0</v>
      </c>
      <c r="AS11" s="77">
        <v>1.0068</v>
      </c>
      <c r="AT11" s="77">
        <v>0</v>
      </c>
      <c r="AU11" s="77">
        <v>0</v>
      </c>
      <c r="AV11" s="77">
        <v>0.144</v>
      </c>
      <c r="AW11" s="77">
        <v>3.18</v>
      </c>
      <c r="AX11" s="77">
        <v>0</v>
      </c>
      <c r="AY11" s="77">
        <v>0</v>
      </c>
      <c r="AZ11" s="77">
        <v>0</v>
      </c>
      <c r="BA11" s="77">
        <v>6</v>
      </c>
      <c r="BB11" s="77">
        <v>5</v>
      </c>
      <c r="BC11" s="77">
        <v>1</v>
      </c>
      <c r="BD11" s="77">
        <v>0</v>
      </c>
      <c r="BE11" s="77">
        <v>0</v>
      </c>
      <c r="BF11" s="77">
        <v>0</v>
      </c>
      <c r="BG11" s="77">
        <v>0</v>
      </c>
      <c r="BH11" s="77">
        <v>0</v>
      </c>
      <c r="BI11" s="77">
        <v>0</v>
      </c>
      <c r="BJ11" s="77">
        <v>0</v>
      </c>
      <c r="BK11" s="77">
        <v>0</v>
      </c>
      <c r="BL11" s="77">
        <v>0</v>
      </c>
      <c r="BM11" s="77">
        <v>0</v>
      </c>
    </row>
    <row r="12" spans="1:65" ht="19.5" customHeight="1">
      <c r="A12" s="93" t="s">
        <v>14</v>
      </c>
      <c r="B12" s="93" t="s">
        <v>14</v>
      </c>
      <c r="C12" s="93" t="s">
        <v>14</v>
      </c>
      <c r="D12" s="93" t="s">
        <v>261</v>
      </c>
      <c r="E12" s="77">
        <v>1679.5114</v>
      </c>
      <c r="F12" s="77">
        <v>795.9742</v>
      </c>
      <c r="G12" s="77">
        <v>284.3004</v>
      </c>
      <c r="H12" s="77">
        <v>473.7188</v>
      </c>
      <c r="I12" s="77">
        <v>24.595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13.36</v>
      </c>
      <c r="Q12" s="77">
        <v>873.2064</v>
      </c>
      <c r="R12" s="77">
        <v>6</v>
      </c>
      <c r="S12" s="77">
        <v>3</v>
      </c>
      <c r="T12" s="77">
        <v>0</v>
      </c>
      <c r="U12" s="77">
        <v>0</v>
      </c>
      <c r="V12" s="77">
        <v>1.5</v>
      </c>
      <c r="W12" s="77">
        <v>15</v>
      </c>
      <c r="X12" s="77">
        <v>8.5</v>
      </c>
      <c r="Y12" s="77">
        <v>1.5</v>
      </c>
      <c r="Z12" s="77">
        <v>10</v>
      </c>
      <c r="AA12" s="77">
        <v>1</v>
      </c>
      <c r="AB12" s="77">
        <v>12.88</v>
      </c>
      <c r="AC12" s="77">
        <v>1.5</v>
      </c>
      <c r="AD12" s="77">
        <v>1</v>
      </c>
      <c r="AE12" s="77">
        <v>1.565</v>
      </c>
      <c r="AF12" s="77">
        <v>0</v>
      </c>
      <c r="AG12" s="77">
        <v>0</v>
      </c>
      <c r="AH12" s="77">
        <v>0</v>
      </c>
      <c r="AI12" s="77">
        <v>190.68</v>
      </c>
      <c r="AJ12" s="77">
        <v>0</v>
      </c>
      <c r="AK12" s="77">
        <v>26.1693</v>
      </c>
      <c r="AL12" s="77">
        <v>9.9504</v>
      </c>
      <c r="AM12" s="77">
        <v>23</v>
      </c>
      <c r="AN12" s="77">
        <v>54.096</v>
      </c>
      <c r="AO12" s="77">
        <v>0</v>
      </c>
      <c r="AP12" s="77">
        <v>505.8657</v>
      </c>
      <c r="AQ12" s="77">
        <v>4.3308</v>
      </c>
      <c r="AR12" s="77">
        <v>0</v>
      </c>
      <c r="AS12" s="77">
        <v>1.0068</v>
      </c>
      <c r="AT12" s="77">
        <v>0</v>
      </c>
      <c r="AU12" s="77">
        <v>0</v>
      </c>
      <c r="AV12" s="77">
        <v>0.144</v>
      </c>
      <c r="AW12" s="77">
        <v>3.18</v>
      </c>
      <c r="AX12" s="77">
        <v>0</v>
      </c>
      <c r="AY12" s="77">
        <v>0</v>
      </c>
      <c r="AZ12" s="77">
        <v>0</v>
      </c>
      <c r="BA12" s="77">
        <v>6</v>
      </c>
      <c r="BB12" s="77">
        <v>5</v>
      </c>
      <c r="BC12" s="77">
        <v>1</v>
      </c>
      <c r="BD12" s="77">
        <v>0</v>
      </c>
      <c r="BE12" s="77">
        <v>0</v>
      </c>
      <c r="BF12" s="77">
        <v>0</v>
      </c>
      <c r="BG12" s="77">
        <v>0</v>
      </c>
      <c r="BH12" s="77">
        <v>0</v>
      </c>
      <c r="BI12" s="77">
        <v>0</v>
      </c>
      <c r="BJ12" s="77">
        <v>0</v>
      </c>
      <c r="BK12" s="77">
        <v>0</v>
      </c>
      <c r="BL12" s="77">
        <v>0</v>
      </c>
      <c r="BM12" s="77">
        <v>0</v>
      </c>
    </row>
    <row r="13" spans="1:65" ht="19.5" customHeight="1">
      <c r="A13" s="93" t="s">
        <v>91</v>
      </c>
      <c r="B13" s="93" t="s">
        <v>92</v>
      </c>
      <c r="C13" s="93" t="s">
        <v>93</v>
      </c>
      <c r="D13" s="93" t="s">
        <v>94</v>
      </c>
      <c r="E13" s="77">
        <v>822.6914</v>
      </c>
      <c r="F13" s="77">
        <v>617.7142</v>
      </c>
      <c r="G13" s="77">
        <v>284.3004</v>
      </c>
      <c r="H13" s="77">
        <v>308.8188</v>
      </c>
      <c r="I13" s="77">
        <v>24.595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194.6464</v>
      </c>
      <c r="R13" s="77">
        <v>6</v>
      </c>
      <c r="S13" s="77">
        <v>3</v>
      </c>
      <c r="T13" s="77">
        <v>0</v>
      </c>
      <c r="U13" s="77">
        <v>0</v>
      </c>
      <c r="V13" s="77">
        <v>1.5</v>
      </c>
      <c r="W13" s="77">
        <v>15</v>
      </c>
      <c r="X13" s="77">
        <v>8.5</v>
      </c>
      <c r="Y13" s="77">
        <v>1.5</v>
      </c>
      <c r="Z13" s="77">
        <v>10</v>
      </c>
      <c r="AA13" s="77">
        <v>1</v>
      </c>
      <c r="AB13" s="77">
        <v>1</v>
      </c>
      <c r="AC13" s="77">
        <v>1.5</v>
      </c>
      <c r="AD13" s="77">
        <v>1</v>
      </c>
      <c r="AE13" s="77">
        <v>1.565</v>
      </c>
      <c r="AF13" s="77">
        <v>0</v>
      </c>
      <c r="AG13" s="77">
        <v>0</v>
      </c>
      <c r="AH13" s="77">
        <v>0</v>
      </c>
      <c r="AI13" s="77">
        <v>16</v>
      </c>
      <c r="AJ13" s="77">
        <v>0</v>
      </c>
      <c r="AK13" s="77">
        <v>26.1693</v>
      </c>
      <c r="AL13" s="77">
        <v>9.9504</v>
      </c>
      <c r="AM13" s="77">
        <v>23</v>
      </c>
      <c r="AN13" s="77">
        <v>54.096</v>
      </c>
      <c r="AO13" s="77">
        <v>0</v>
      </c>
      <c r="AP13" s="77">
        <v>13.8657</v>
      </c>
      <c r="AQ13" s="77">
        <v>4.3308</v>
      </c>
      <c r="AR13" s="77">
        <v>0</v>
      </c>
      <c r="AS13" s="77">
        <v>1.0068</v>
      </c>
      <c r="AT13" s="77">
        <v>0</v>
      </c>
      <c r="AU13" s="77">
        <v>0</v>
      </c>
      <c r="AV13" s="77">
        <v>0.144</v>
      </c>
      <c r="AW13" s="77">
        <v>3.18</v>
      </c>
      <c r="AX13" s="77">
        <v>0</v>
      </c>
      <c r="AY13" s="77">
        <v>0</v>
      </c>
      <c r="AZ13" s="77">
        <v>0</v>
      </c>
      <c r="BA13" s="77">
        <v>6</v>
      </c>
      <c r="BB13" s="77">
        <v>5</v>
      </c>
      <c r="BC13" s="77">
        <v>1</v>
      </c>
      <c r="BD13" s="77">
        <v>0</v>
      </c>
      <c r="BE13" s="77">
        <v>0</v>
      </c>
      <c r="BF13" s="77">
        <v>0</v>
      </c>
      <c r="BG13" s="77">
        <v>0</v>
      </c>
      <c r="BH13" s="77">
        <v>0</v>
      </c>
      <c r="BI13" s="77">
        <v>0</v>
      </c>
      <c r="BJ13" s="77">
        <v>0</v>
      </c>
      <c r="BK13" s="77">
        <v>0</v>
      </c>
      <c r="BL13" s="77">
        <v>0</v>
      </c>
      <c r="BM13" s="77">
        <v>0</v>
      </c>
    </row>
    <row r="14" spans="1:65" ht="19.5" customHeight="1">
      <c r="A14" s="93" t="s">
        <v>91</v>
      </c>
      <c r="B14" s="93" t="s">
        <v>92</v>
      </c>
      <c r="C14" s="93" t="s">
        <v>95</v>
      </c>
      <c r="D14" s="93" t="s">
        <v>96</v>
      </c>
      <c r="E14" s="77">
        <v>492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492</v>
      </c>
      <c r="R14" s="77">
        <v>0</v>
      </c>
      <c r="S14" s="77">
        <v>0</v>
      </c>
      <c r="T14" s="77">
        <v>0</v>
      </c>
      <c r="U14" s="77">
        <v>0</v>
      </c>
      <c r="V14" s="77">
        <v>0</v>
      </c>
      <c r="W14" s="77">
        <v>0</v>
      </c>
      <c r="X14" s="77">
        <v>0</v>
      </c>
      <c r="Y14" s="77">
        <v>0</v>
      </c>
      <c r="Z14" s="77">
        <v>0</v>
      </c>
      <c r="AA14" s="77">
        <v>0</v>
      </c>
      <c r="AB14" s="77">
        <v>0</v>
      </c>
      <c r="AC14" s="77">
        <v>0</v>
      </c>
      <c r="AD14" s="77">
        <v>0</v>
      </c>
      <c r="AE14" s="77">
        <v>0</v>
      </c>
      <c r="AF14" s="77">
        <v>0</v>
      </c>
      <c r="AG14" s="77">
        <v>0</v>
      </c>
      <c r="AH14" s="77">
        <v>0</v>
      </c>
      <c r="AI14" s="77">
        <v>0</v>
      </c>
      <c r="AJ14" s="77">
        <v>0</v>
      </c>
      <c r="AK14" s="77">
        <v>0</v>
      </c>
      <c r="AL14" s="77">
        <v>0</v>
      </c>
      <c r="AM14" s="77">
        <v>0</v>
      </c>
      <c r="AN14" s="77">
        <v>0</v>
      </c>
      <c r="AO14" s="77">
        <v>0</v>
      </c>
      <c r="AP14" s="77">
        <v>492</v>
      </c>
      <c r="AQ14" s="77">
        <v>0</v>
      </c>
      <c r="AR14" s="77">
        <v>0</v>
      </c>
      <c r="AS14" s="77">
        <v>0</v>
      </c>
      <c r="AT14" s="77">
        <v>0</v>
      </c>
      <c r="AU14" s="77">
        <v>0</v>
      </c>
      <c r="AV14" s="77">
        <v>0</v>
      </c>
      <c r="AW14" s="77">
        <v>0</v>
      </c>
      <c r="AX14" s="77">
        <v>0</v>
      </c>
      <c r="AY14" s="77">
        <v>0</v>
      </c>
      <c r="AZ14" s="77">
        <v>0</v>
      </c>
      <c r="BA14" s="77">
        <v>0</v>
      </c>
      <c r="BB14" s="77">
        <v>0</v>
      </c>
      <c r="BC14" s="77">
        <v>0</v>
      </c>
      <c r="BD14" s="77">
        <v>0</v>
      </c>
      <c r="BE14" s="77">
        <v>0</v>
      </c>
      <c r="BF14" s="77">
        <v>0</v>
      </c>
      <c r="BG14" s="77">
        <v>0</v>
      </c>
      <c r="BH14" s="77">
        <v>0</v>
      </c>
      <c r="BI14" s="77">
        <v>0</v>
      </c>
      <c r="BJ14" s="77">
        <v>0</v>
      </c>
      <c r="BK14" s="77">
        <v>0</v>
      </c>
      <c r="BL14" s="77">
        <v>0</v>
      </c>
      <c r="BM14" s="77">
        <v>0</v>
      </c>
    </row>
    <row r="15" spans="1:65" ht="19.5" customHeight="1">
      <c r="A15" s="93" t="s">
        <v>91</v>
      </c>
      <c r="B15" s="93" t="s">
        <v>92</v>
      </c>
      <c r="C15" s="93" t="s">
        <v>97</v>
      </c>
      <c r="D15" s="93" t="s">
        <v>98</v>
      </c>
      <c r="E15" s="77">
        <v>174.68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174.68</v>
      </c>
      <c r="R15" s="77">
        <v>0</v>
      </c>
      <c r="S15" s="77">
        <v>0</v>
      </c>
      <c r="T15" s="77">
        <v>0</v>
      </c>
      <c r="U15" s="77">
        <v>0</v>
      </c>
      <c r="V15" s="77">
        <v>0</v>
      </c>
      <c r="W15" s="77">
        <v>0</v>
      </c>
      <c r="X15" s="77">
        <v>0</v>
      </c>
      <c r="Y15" s="77">
        <v>0</v>
      </c>
      <c r="Z15" s="77">
        <v>0</v>
      </c>
      <c r="AA15" s="77">
        <v>0</v>
      </c>
      <c r="AB15" s="77">
        <v>0</v>
      </c>
      <c r="AC15" s="77">
        <v>0</v>
      </c>
      <c r="AD15" s="77">
        <v>0</v>
      </c>
      <c r="AE15" s="77">
        <v>0</v>
      </c>
      <c r="AF15" s="77">
        <v>0</v>
      </c>
      <c r="AG15" s="77">
        <v>0</v>
      </c>
      <c r="AH15" s="77">
        <v>0</v>
      </c>
      <c r="AI15" s="77">
        <v>174.68</v>
      </c>
      <c r="AJ15" s="77">
        <v>0</v>
      </c>
      <c r="AK15" s="77">
        <v>0</v>
      </c>
      <c r="AL15" s="77">
        <v>0</v>
      </c>
      <c r="AM15" s="77">
        <v>0</v>
      </c>
      <c r="AN15" s="77">
        <v>0</v>
      </c>
      <c r="AO15" s="77">
        <v>0</v>
      </c>
      <c r="AP15" s="77">
        <v>0</v>
      </c>
      <c r="AQ15" s="77">
        <v>0</v>
      </c>
      <c r="AR15" s="77">
        <v>0</v>
      </c>
      <c r="AS15" s="77">
        <v>0</v>
      </c>
      <c r="AT15" s="77">
        <v>0</v>
      </c>
      <c r="AU15" s="77">
        <v>0</v>
      </c>
      <c r="AV15" s="77">
        <v>0</v>
      </c>
      <c r="AW15" s="77">
        <v>0</v>
      </c>
      <c r="AX15" s="77">
        <v>0</v>
      </c>
      <c r="AY15" s="77">
        <v>0</v>
      </c>
      <c r="AZ15" s="77">
        <v>0</v>
      </c>
      <c r="BA15" s="77">
        <v>0</v>
      </c>
      <c r="BB15" s="77">
        <v>0</v>
      </c>
      <c r="BC15" s="77">
        <v>0</v>
      </c>
      <c r="BD15" s="77">
        <v>0</v>
      </c>
      <c r="BE15" s="77">
        <v>0</v>
      </c>
      <c r="BF15" s="77">
        <v>0</v>
      </c>
      <c r="BG15" s="77">
        <v>0</v>
      </c>
      <c r="BH15" s="77">
        <v>0</v>
      </c>
      <c r="BI15" s="77">
        <v>0</v>
      </c>
      <c r="BJ15" s="77">
        <v>0</v>
      </c>
      <c r="BK15" s="77">
        <v>0</v>
      </c>
      <c r="BL15" s="77">
        <v>0</v>
      </c>
      <c r="BM15" s="77">
        <v>0</v>
      </c>
    </row>
    <row r="16" spans="1:65" ht="19.5" customHeight="1">
      <c r="A16" s="93" t="s">
        <v>91</v>
      </c>
      <c r="B16" s="93" t="s">
        <v>92</v>
      </c>
      <c r="C16" s="93" t="s">
        <v>99</v>
      </c>
      <c r="D16" s="93" t="s">
        <v>100</v>
      </c>
      <c r="E16" s="77">
        <v>190.14</v>
      </c>
      <c r="F16" s="77">
        <v>178.26</v>
      </c>
      <c r="G16" s="77">
        <v>0</v>
      </c>
      <c r="H16" s="77">
        <v>164.9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13.36</v>
      </c>
      <c r="Q16" s="77">
        <v>11.88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11.88</v>
      </c>
      <c r="AC16" s="77">
        <v>0</v>
      </c>
      <c r="AD16" s="77">
        <v>0</v>
      </c>
      <c r="AE16" s="77">
        <v>0</v>
      </c>
      <c r="AF16" s="77">
        <v>0</v>
      </c>
      <c r="AG16" s="77">
        <v>0</v>
      </c>
      <c r="AH16" s="77">
        <v>0</v>
      </c>
      <c r="AI16" s="77">
        <v>0</v>
      </c>
      <c r="AJ16" s="77">
        <v>0</v>
      </c>
      <c r="AK16" s="77">
        <v>0</v>
      </c>
      <c r="AL16" s="77">
        <v>0</v>
      </c>
      <c r="AM16" s="77">
        <v>0</v>
      </c>
      <c r="AN16" s="77">
        <v>0</v>
      </c>
      <c r="AO16" s="77">
        <v>0</v>
      </c>
      <c r="AP16" s="77">
        <v>0</v>
      </c>
      <c r="AQ16" s="77">
        <v>0</v>
      </c>
      <c r="AR16" s="77">
        <v>0</v>
      </c>
      <c r="AS16" s="77">
        <v>0</v>
      </c>
      <c r="AT16" s="77">
        <v>0</v>
      </c>
      <c r="AU16" s="77">
        <v>0</v>
      </c>
      <c r="AV16" s="77">
        <v>0</v>
      </c>
      <c r="AW16" s="77">
        <v>0</v>
      </c>
      <c r="AX16" s="77">
        <v>0</v>
      </c>
      <c r="AY16" s="77">
        <v>0</v>
      </c>
      <c r="AZ16" s="77">
        <v>0</v>
      </c>
      <c r="BA16" s="77">
        <v>0</v>
      </c>
      <c r="BB16" s="77">
        <v>0</v>
      </c>
      <c r="BC16" s="77">
        <v>0</v>
      </c>
      <c r="BD16" s="77">
        <v>0</v>
      </c>
      <c r="BE16" s="77">
        <v>0</v>
      </c>
      <c r="BF16" s="77">
        <v>0</v>
      </c>
      <c r="BG16" s="77">
        <v>0</v>
      </c>
      <c r="BH16" s="77">
        <v>0</v>
      </c>
      <c r="BI16" s="77">
        <v>0</v>
      </c>
      <c r="BJ16" s="77">
        <v>0</v>
      </c>
      <c r="BK16" s="77">
        <v>0</v>
      </c>
      <c r="BL16" s="77">
        <v>0</v>
      </c>
      <c r="BM16" s="77">
        <v>0</v>
      </c>
    </row>
    <row r="17" spans="1:65" ht="19.5" customHeight="1">
      <c r="A17" s="93" t="s">
        <v>14</v>
      </c>
      <c r="B17" s="93" t="s">
        <v>14</v>
      </c>
      <c r="C17" s="93" t="s">
        <v>14</v>
      </c>
      <c r="D17" s="93" t="s">
        <v>262</v>
      </c>
      <c r="E17" s="77">
        <v>137.2374</v>
      </c>
      <c r="F17" s="77">
        <v>103.2618</v>
      </c>
      <c r="G17" s="77">
        <v>0</v>
      </c>
      <c r="H17" s="77">
        <v>0</v>
      </c>
      <c r="I17" s="77">
        <v>0</v>
      </c>
      <c r="J17" s="77">
        <v>0</v>
      </c>
      <c r="K17" s="77">
        <v>98.7126</v>
      </c>
      <c r="L17" s="77">
        <v>0</v>
      </c>
      <c r="M17" s="77">
        <v>4.5492</v>
      </c>
      <c r="N17" s="77">
        <v>0</v>
      </c>
      <c r="O17" s="77">
        <v>0</v>
      </c>
      <c r="P17" s="77">
        <v>0</v>
      </c>
      <c r="Q17" s="77">
        <v>33.9756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  <c r="X17" s="77">
        <v>0</v>
      </c>
      <c r="Y17" s="77">
        <v>0</v>
      </c>
      <c r="Z17" s="77">
        <v>0</v>
      </c>
      <c r="AA17" s="77">
        <v>0</v>
      </c>
      <c r="AB17" s="77">
        <v>0</v>
      </c>
      <c r="AC17" s="77">
        <v>0</v>
      </c>
      <c r="AD17" s="77">
        <v>0</v>
      </c>
      <c r="AE17" s="77">
        <v>0</v>
      </c>
      <c r="AF17" s="77">
        <v>0</v>
      </c>
      <c r="AG17" s="77">
        <v>0</v>
      </c>
      <c r="AH17" s="77">
        <v>0</v>
      </c>
      <c r="AI17" s="77">
        <v>0</v>
      </c>
      <c r="AJ17" s="77">
        <v>0</v>
      </c>
      <c r="AK17" s="77">
        <v>0</v>
      </c>
      <c r="AL17" s="77">
        <v>0</v>
      </c>
      <c r="AM17" s="77">
        <v>0</v>
      </c>
      <c r="AN17" s="77">
        <v>0</v>
      </c>
      <c r="AO17" s="77">
        <v>0</v>
      </c>
      <c r="AP17" s="77">
        <v>33.9756</v>
      </c>
      <c r="AQ17" s="77">
        <v>0</v>
      </c>
      <c r="AR17" s="77">
        <v>0</v>
      </c>
      <c r="AS17" s="77">
        <v>0</v>
      </c>
      <c r="AT17" s="77">
        <v>0</v>
      </c>
      <c r="AU17" s="77">
        <v>0</v>
      </c>
      <c r="AV17" s="77">
        <v>0</v>
      </c>
      <c r="AW17" s="77">
        <v>0</v>
      </c>
      <c r="AX17" s="77">
        <v>0</v>
      </c>
      <c r="AY17" s="77">
        <v>0</v>
      </c>
      <c r="AZ17" s="77">
        <v>0</v>
      </c>
      <c r="BA17" s="77">
        <v>0</v>
      </c>
      <c r="BB17" s="77">
        <v>0</v>
      </c>
      <c r="BC17" s="77">
        <v>0</v>
      </c>
      <c r="BD17" s="77">
        <v>0</v>
      </c>
      <c r="BE17" s="77">
        <v>0</v>
      </c>
      <c r="BF17" s="77">
        <v>0</v>
      </c>
      <c r="BG17" s="77">
        <v>0</v>
      </c>
      <c r="BH17" s="77">
        <v>0</v>
      </c>
      <c r="BI17" s="77">
        <v>0</v>
      </c>
      <c r="BJ17" s="77">
        <v>0</v>
      </c>
      <c r="BK17" s="77">
        <v>0</v>
      </c>
      <c r="BL17" s="77">
        <v>0</v>
      </c>
      <c r="BM17" s="77">
        <v>0</v>
      </c>
    </row>
    <row r="18" spans="1:65" ht="19.5" customHeight="1">
      <c r="A18" s="93" t="s">
        <v>14</v>
      </c>
      <c r="B18" s="93" t="s">
        <v>14</v>
      </c>
      <c r="C18" s="93" t="s">
        <v>14</v>
      </c>
      <c r="D18" s="93" t="s">
        <v>263</v>
      </c>
      <c r="E18" s="77">
        <v>98.7126</v>
      </c>
      <c r="F18" s="77">
        <v>98.7126</v>
      </c>
      <c r="G18" s="77">
        <v>0</v>
      </c>
      <c r="H18" s="77">
        <v>0</v>
      </c>
      <c r="I18" s="77">
        <v>0</v>
      </c>
      <c r="J18" s="77">
        <v>0</v>
      </c>
      <c r="K18" s="77">
        <v>98.7126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77">
        <v>0</v>
      </c>
      <c r="W18" s="77">
        <v>0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77">
        <v>0</v>
      </c>
      <c r="AE18" s="77">
        <v>0</v>
      </c>
      <c r="AF18" s="77">
        <v>0</v>
      </c>
      <c r="AG18" s="77">
        <v>0</v>
      </c>
      <c r="AH18" s="77">
        <v>0</v>
      </c>
      <c r="AI18" s="77">
        <v>0</v>
      </c>
      <c r="AJ18" s="77">
        <v>0</v>
      </c>
      <c r="AK18" s="77">
        <v>0</v>
      </c>
      <c r="AL18" s="77">
        <v>0</v>
      </c>
      <c r="AM18" s="77">
        <v>0</v>
      </c>
      <c r="AN18" s="77">
        <v>0</v>
      </c>
      <c r="AO18" s="77">
        <v>0</v>
      </c>
      <c r="AP18" s="77">
        <v>0</v>
      </c>
      <c r="AQ18" s="77">
        <v>0</v>
      </c>
      <c r="AR18" s="77">
        <v>0</v>
      </c>
      <c r="AS18" s="77">
        <v>0</v>
      </c>
      <c r="AT18" s="77">
        <v>0</v>
      </c>
      <c r="AU18" s="77">
        <v>0</v>
      </c>
      <c r="AV18" s="77">
        <v>0</v>
      </c>
      <c r="AW18" s="77">
        <v>0</v>
      </c>
      <c r="AX18" s="77">
        <v>0</v>
      </c>
      <c r="AY18" s="77">
        <v>0</v>
      </c>
      <c r="AZ18" s="77">
        <v>0</v>
      </c>
      <c r="BA18" s="77">
        <v>0</v>
      </c>
      <c r="BB18" s="77">
        <v>0</v>
      </c>
      <c r="BC18" s="77">
        <v>0</v>
      </c>
      <c r="BD18" s="77">
        <v>0</v>
      </c>
      <c r="BE18" s="77">
        <v>0</v>
      </c>
      <c r="BF18" s="77">
        <v>0</v>
      </c>
      <c r="BG18" s="77">
        <v>0</v>
      </c>
      <c r="BH18" s="77">
        <v>0</v>
      </c>
      <c r="BI18" s="77">
        <v>0</v>
      </c>
      <c r="BJ18" s="77">
        <v>0</v>
      </c>
      <c r="BK18" s="77">
        <v>0</v>
      </c>
      <c r="BL18" s="77">
        <v>0</v>
      </c>
      <c r="BM18" s="77">
        <v>0</v>
      </c>
    </row>
    <row r="19" spans="1:65" ht="19.5" customHeight="1">
      <c r="A19" s="93" t="s">
        <v>101</v>
      </c>
      <c r="B19" s="93" t="s">
        <v>88</v>
      </c>
      <c r="C19" s="93" t="s">
        <v>88</v>
      </c>
      <c r="D19" s="93" t="s">
        <v>102</v>
      </c>
      <c r="E19" s="77">
        <v>98.7126</v>
      </c>
      <c r="F19" s="77">
        <v>98.7126</v>
      </c>
      <c r="G19" s="77">
        <v>0</v>
      </c>
      <c r="H19" s="77">
        <v>0</v>
      </c>
      <c r="I19" s="77">
        <v>0</v>
      </c>
      <c r="J19" s="77">
        <v>0</v>
      </c>
      <c r="K19" s="77">
        <v>98.7126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>
        <v>0</v>
      </c>
      <c r="W19" s="77">
        <v>0</v>
      </c>
      <c r="X19" s="77">
        <v>0</v>
      </c>
      <c r="Y19" s="77">
        <v>0</v>
      </c>
      <c r="Z19" s="77">
        <v>0</v>
      </c>
      <c r="AA19" s="77">
        <v>0</v>
      </c>
      <c r="AB19" s="77">
        <v>0</v>
      </c>
      <c r="AC19" s="77">
        <v>0</v>
      </c>
      <c r="AD19" s="77">
        <v>0</v>
      </c>
      <c r="AE19" s="77">
        <v>0</v>
      </c>
      <c r="AF19" s="77">
        <v>0</v>
      </c>
      <c r="AG19" s="77">
        <v>0</v>
      </c>
      <c r="AH19" s="77">
        <v>0</v>
      </c>
      <c r="AI19" s="77">
        <v>0</v>
      </c>
      <c r="AJ19" s="77">
        <v>0</v>
      </c>
      <c r="AK19" s="77">
        <v>0</v>
      </c>
      <c r="AL19" s="77">
        <v>0</v>
      </c>
      <c r="AM19" s="77">
        <v>0</v>
      </c>
      <c r="AN19" s="77">
        <v>0</v>
      </c>
      <c r="AO19" s="77">
        <v>0</v>
      </c>
      <c r="AP19" s="77">
        <v>0</v>
      </c>
      <c r="AQ19" s="77">
        <v>0</v>
      </c>
      <c r="AR19" s="77">
        <v>0</v>
      </c>
      <c r="AS19" s="77">
        <v>0</v>
      </c>
      <c r="AT19" s="77">
        <v>0</v>
      </c>
      <c r="AU19" s="77">
        <v>0</v>
      </c>
      <c r="AV19" s="77">
        <v>0</v>
      </c>
      <c r="AW19" s="77">
        <v>0</v>
      </c>
      <c r="AX19" s="77">
        <v>0</v>
      </c>
      <c r="AY19" s="77">
        <v>0</v>
      </c>
      <c r="AZ19" s="77">
        <v>0</v>
      </c>
      <c r="BA19" s="77">
        <v>0</v>
      </c>
      <c r="BB19" s="77">
        <v>0</v>
      </c>
      <c r="BC19" s="77">
        <v>0</v>
      </c>
      <c r="BD19" s="77">
        <v>0</v>
      </c>
      <c r="BE19" s="77">
        <v>0</v>
      </c>
      <c r="BF19" s="77">
        <v>0</v>
      </c>
      <c r="BG19" s="77">
        <v>0</v>
      </c>
      <c r="BH19" s="77">
        <v>0</v>
      </c>
      <c r="BI19" s="77">
        <v>0</v>
      </c>
      <c r="BJ19" s="77">
        <v>0</v>
      </c>
      <c r="BK19" s="77">
        <v>0</v>
      </c>
      <c r="BL19" s="77">
        <v>0</v>
      </c>
      <c r="BM19" s="77">
        <v>0</v>
      </c>
    </row>
    <row r="20" spans="1:65" ht="19.5" customHeight="1">
      <c r="A20" s="93" t="s">
        <v>14</v>
      </c>
      <c r="B20" s="93" t="s">
        <v>14</v>
      </c>
      <c r="C20" s="93" t="s">
        <v>14</v>
      </c>
      <c r="D20" s="93" t="s">
        <v>264</v>
      </c>
      <c r="E20" s="77">
        <v>33.9756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33.9756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0</v>
      </c>
      <c r="Z20" s="77">
        <v>0</v>
      </c>
      <c r="AA20" s="77">
        <v>0</v>
      </c>
      <c r="AB20" s="77">
        <v>0</v>
      </c>
      <c r="AC20" s="77">
        <v>0</v>
      </c>
      <c r="AD20" s="77">
        <v>0</v>
      </c>
      <c r="AE20" s="77">
        <v>0</v>
      </c>
      <c r="AF20" s="77">
        <v>0</v>
      </c>
      <c r="AG20" s="77">
        <v>0</v>
      </c>
      <c r="AH20" s="77">
        <v>0</v>
      </c>
      <c r="AI20" s="77">
        <v>0</v>
      </c>
      <c r="AJ20" s="77">
        <v>0</v>
      </c>
      <c r="AK20" s="77">
        <v>0</v>
      </c>
      <c r="AL20" s="77">
        <v>0</v>
      </c>
      <c r="AM20" s="77">
        <v>0</v>
      </c>
      <c r="AN20" s="77">
        <v>0</v>
      </c>
      <c r="AO20" s="77">
        <v>0</v>
      </c>
      <c r="AP20" s="77">
        <v>33.9756</v>
      </c>
      <c r="AQ20" s="77">
        <v>0</v>
      </c>
      <c r="AR20" s="77">
        <v>0</v>
      </c>
      <c r="AS20" s="77">
        <v>0</v>
      </c>
      <c r="AT20" s="77">
        <v>0</v>
      </c>
      <c r="AU20" s="77">
        <v>0</v>
      </c>
      <c r="AV20" s="77">
        <v>0</v>
      </c>
      <c r="AW20" s="77">
        <v>0</v>
      </c>
      <c r="AX20" s="77">
        <v>0</v>
      </c>
      <c r="AY20" s="77">
        <v>0</v>
      </c>
      <c r="AZ20" s="77">
        <v>0</v>
      </c>
      <c r="BA20" s="77">
        <v>0</v>
      </c>
      <c r="BB20" s="77">
        <v>0</v>
      </c>
      <c r="BC20" s="77">
        <v>0</v>
      </c>
      <c r="BD20" s="77">
        <v>0</v>
      </c>
      <c r="BE20" s="77">
        <v>0</v>
      </c>
      <c r="BF20" s="77">
        <v>0</v>
      </c>
      <c r="BG20" s="77">
        <v>0</v>
      </c>
      <c r="BH20" s="77">
        <v>0</v>
      </c>
      <c r="BI20" s="77">
        <v>0</v>
      </c>
      <c r="BJ20" s="77">
        <v>0</v>
      </c>
      <c r="BK20" s="77">
        <v>0</v>
      </c>
      <c r="BL20" s="77">
        <v>0</v>
      </c>
      <c r="BM20" s="77">
        <v>0</v>
      </c>
    </row>
    <row r="21" spans="1:65" ht="19.5" customHeight="1">
      <c r="A21" s="93" t="s">
        <v>101</v>
      </c>
      <c r="B21" s="93" t="s">
        <v>103</v>
      </c>
      <c r="C21" s="93" t="s">
        <v>93</v>
      </c>
      <c r="D21" s="93" t="s">
        <v>104</v>
      </c>
      <c r="E21" s="77">
        <v>33.9756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33.9756</v>
      </c>
      <c r="R21" s="77">
        <v>0</v>
      </c>
      <c r="S21" s="77">
        <v>0</v>
      </c>
      <c r="T21" s="77">
        <v>0</v>
      </c>
      <c r="U21" s="77">
        <v>0</v>
      </c>
      <c r="V21" s="77">
        <v>0</v>
      </c>
      <c r="W21" s="77">
        <v>0</v>
      </c>
      <c r="X21" s="77">
        <v>0</v>
      </c>
      <c r="Y21" s="77">
        <v>0</v>
      </c>
      <c r="Z21" s="77">
        <v>0</v>
      </c>
      <c r="AA21" s="77">
        <v>0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  <c r="AG21" s="77">
        <v>0</v>
      </c>
      <c r="AH21" s="77">
        <v>0</v>
      </c>
      <c r="AI21" s="77">
        <v>0</v>
      </c>
      <c r="AJ21" s="77">
        <v>0</v>
      </c>
      <c r="AK21" s="77">
        <v>0</v>
      </c>
      <c r="AL21" s="77">
        <v>0</v>
      </c>
      <c r="AM21" s="77">
        <v>0</v>
      </c>
      <c r="AN21" s="77">
        <v>0</v>
      </c>
      <c r="AO21" s="77">
        <v>0</v>
      </c>
      <c r="AP21" s="77">
        <v>33.9756</v>
      </c>
      <c r="AQ21" s="77">
        <v>0</v>
      </c>
      <c r="AR21" s="77">
        <v>0</v>
      </c>
      <c r="AS21" s="77">
        <v>0</v>
      </c>
      <c r="AT21" s="77">
        <v>0</v>
      </c>
      <c r="AU21" s="77">
        <v>0</v>
      </c>
      <c r="AV21" s="77">
        <v>0</v>
      </c>
      <c r="AW21" s="77">
        <v>0</v>
      </c>
      <c r="AX21" s="77">
        <v>0</v>
      </c>
      <c r="AY21" s="77">
        <v>0</v>
      </c>
      <c r="AZ21" s="77">
        <v>0</v>
      </c>
      <c r="BA21" s="77">
        <v>0</v>
      </c>
      <c r="BB21" s="77">
        <v>0</v>
      </c>
      <c r="BC21" s="77">
        <v>0</v>
      </c>
      <c r="BD21" s="77">
        <v>0</v>
      </c>
      <c r="BE21" s="77">
        <v>0</v>
      </c>
      <c r="BF21" s="77">
        <v>0</v>
      </c>
      <c r="BG21" s="77">
        <v>0</v>
      </c>
      <c r="BH21" s="77">
        <v>0</v>
      </c>
      <c r="BI21" s="77">
        <v>0</v>
      </c>
      <c r="BJ21" s="77">
        <v>0</v>
      </c>
      <c r="BK21" s="77">
        <v>0</v>
      </c>
      <c r="BL21" s="77">
        <v>0</v>
      </c>
      <c r="BM21" s="77">
        <v>0</v>
      </c>
    </row>
    <row r="22" spans="1:65" ht="19.5" customHeight="1">
      <c r="A22" s="93" t="s">
        <v>14</v>
      </c>
      <c r="B22" s="93" t="s">
        <v>14</v>
      </c>
      <c r="C22" s="93" t="s">
        <v>14</v>
      </c>
      <c r="D22" s="93" t="s">
        <v>265</v>
      </c>
      <c r="E22" s="77">
        <v>4.5492</v>
      </c>
      <c r="F22" s="77">
        <v>4.5492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4.5492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 s="77">
        <v>0</v>
      </c>
      <c r="W22" s="77">
        <v>0</v>
      </c>
      <c r="X22" s="77">
        <v>0</v>
      </c>
      <c r="Y22" s="77">
        <v>0</v>
      </c>
      <c r="Z22" s="77">
        <v>0</v>
      </c>
      <c r="AA22" s="77">
        <v>0</v>
      </c>
      <c r="AB22" s="77">
        <v>0</v>
      </c>
      <c r="AC22" s="77">
        <v>0</v>
      </c>
      <c r="AD22" s="77">
        <v>0</v>
      </c>
      <c r="AE22" s="77">
        <v>0</v>
      </c>
      <c r="AF22" s="77">
        <v>0</v>
      </c>
      <c r="AG22" s="77">
        <v>0</v>
      </c>
      <c r="AH22" s="77">
        <v>0</v>
      </c>
      <c r="AI22" s="77">
        <v>0</v>
      </c>
      <c r="AJ22" s="77">
        <v>0</v>
      </c>
      <c r="AK22" s="77">
        <v>0</v>
      </c>
      <c r="AL22" s="77">
        <v>0</v>
      </c>
      <c r="AM22" s="77">
        <v>0</v>
      </c>
      <c r="AN22" s="77">
        <v>0</v>
      </c>
      <c r="AO22" s="77">
        <v>0</v>
      </c>
      <c r="AP22" s="77">
        <v>0</v>
      </c>
      <c r="AQ22" s="77">
        <v>0</v>
      </c>
      <c r="AR22" s="77">
        <v>0</v>
      </c>
      <c r="AS22" s="77">
        <v>0</v>
      </c>
      <c r="AT22" s="77">
        <v>0</v>
      </c>
      <c r="AU22" s="77">
        <v>0</v>
      </c>
      <c r="AV22" s="77">
        <v>0</v>
      </c>
      <c r="AW22" s="77">
        <v>0</v>
      </c>
      <c r="AX22" s="77">
        <v>0</v>
      </c>
      <c r="AY22" s="77">
        <v>0</v>
      </c>
      <c r="AZ22" s="77">
        <v>0</v>
      </c>
      <c r="BA22" s="77">
        <v>0</v>
      </c>
      <c r="BB22" s="77">
        <v>0</v>
      </c>
      <c r="BC22" s="77">
        <v>0</v>
      </c>
      <c r="BD22" s="77">
        <v>0</v>
      </c>
      <c r="BE22" s="77">
        <v>0</v>
      </c>
      <c r="BF22" s="77">
        <v>0</v>
      </c>
      <c r="BG22" s="77">
        <v>0</v>
      </c>
      <c r="BH22" s="77">
        <v>0</v>
      </c>
      <c r="BI22" s="77">
        <v>0</v>
      </c>
      <c r="BJ22" s="77">
        <v>0</v>
      </c>
      <c r="BK22" s="77">
        <v>0</v>
      </c>
      <c r="BL22" s="77">
        <v>0</v>
      </c>
      <c r="BM22" s="77">
        <v>0</v>
      </c>
    </row>
    <row r="23" spans="1:65" ht="19.5" customHeight="1">
      <c r="A23" s="93" t="s">
        <v>101</v>
      </c>
      <c r="B23" s="93" t="s">
        <v>99</v>
      </c>
      <c r="C23" s="93" t="s">
        <v>99</v>
      </c>
      <c r="D23" s="93" t="s">
        <v>105</v>
      </c>
      <c r="E23" s="77">
        <v>4.5492</v>
      </c>
      <c r="F23" s="77">
        <v>4.5492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4.5492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77">
        <v>0</v>
      </c>
      <c r="W23" s="77">
        <v>0</v>
      </c>
      <c r="X23" s="77">
        <v>0</v>
      </c>
      <c r="Y23" s="77">
        <v>0</v>
      </c>
      <c r="Z23" s="77">
        <v>0</v>
      </c>
      <c r="AA23" s="77">
        <v>0</v>
      </c>
      <c r="AB23" s="77">
        <v>0</v>
      </c>
      <c r="AC23" s="77">
        <v>0</v>
      </c>
      <c r="AD23" s="77">
        <v>0</v>
      </c>
      <c r="AE23" s="77">
        <v>0</v>
      </c>
      <c r="AF23" s="77">
        <v>0</v>
      </c>
      <c r="AG23" s="77">
        <v>0</v>
      </c>
      <c r="AH23" s="77">
        <v>0</v>
      </c>
      <c r="AI23" s="77">
        <v>0</v>
      </c>
      <c r="AJ23" s="77">
        <v>0</v>
      </c>
      <c r="AK23" s="77">
        <v>0</v>
      </c>
      <c r="AL23" s="77">
        <v>0</v>
      </c>
      <c r="AM23" s="77">
        <v>0</v>
      </c>
      <c r="AN23" s="77">
        <v>0</v>
      </c>
      <c r="AO23" s="77">
        <v>0</v>
      </c>
      <c r="AP23" s="77">
        <v>0</v>
      </c>
      <c r="AQ23" s="77">
        <v>0</v>
      </c>
      <c r="AR23" s="77">
        <v>0</v>
      </c>
      <c r="AS23" s="77">
        <v>0</v>
      </c>
      <c r="AT23" s="77">
        <v>0</v>
      </c>
      <c r="AU23" s="77">
        <v>0</v>
      </c>
      <c r="AV23" s="77">
        <v>0</v>
      </c>
      <c r="AW23" s="77">
        <v>0</v>
      </c>
      <c r="AX23" s="77">
        <v>0</v>
      </c>
      <c r="AY23" s="77">
        <v>0</v>
      </c>
      <c r="AZ23" s="77">
        <v>0</v>
      </c>
      <c r="BA23" s="77">
        <v>0</v>
      </c>
      <c r="BB23" s="77">
        <v>0</v>
      </c>
      <c r="BC23" s="77">
        <v>0</v>
      </c>
      <c r="BD23" s="77">
        <v>0</v>
      </c>
      <c r="BE23" s="77">
        <v>0</v>
      </c>
      <c r="BF23" s="77">
        <v>0</v>
      </c>
      <c r="BG23" s="77">
        <v>0</v>
      </c>
      <c r="BH23" s="77">
        <v>0</v>
      </c>
      <c r="BI23" s="77">
        <v>0</v>
      </c>
      <c r="BJ23" s="77">
        <v>0</v>
      </c>
      <c r="BK23" s="77">
        <v>0</v>
      </c>
      <c r="BL23" s="77">
        <v>0</v>
      </c>
      <c r="BM23" s="77">
        <v>0</v>
      </c>
    </row>
    <row r="24" spans="1:65" ht="19.5" customHeight="1">
      <c r="A24" s="93" t="s">
        <v>14</v>
      </c>
      <c r="B24" s="93" t="s">
        <v>14</v>
      </c>
      <c r="C24" s="93" t="s">
        <v>14</v>
      </c>
      <c r="D24" s="93" t="s">
        <v>266</v>
      </c>
      <c r="E24" s="77">
        <v>72.949</v>
      </c>
      <c r="F24" s="77">
        <v>72.949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72.949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  <c r="T24" s="77">
        <v>0</v>
      </c>
      <c r="U24" s="77">
        <v>0</v>
      </c>
      <c r="V24" s="77">
        <v>0</v>
      </c>
      <c r="W24" s="77">
        <v>0</v>
      </c>
      <c r="X24" s="77">
        <v>0</v>
      </c>
      <c r="Y24" s="77">
        <v>0</v>
      </c>
      <c r="Z24" s="77">
        <v>0</v>
      </c>
      <c r="AA24" s="77">
        <v>0</v>
      </c>
      <c r="AB24" s="77">
        <v>0</v>
      </c>
      <c r="AC24" s="77">
        <v>0</v>
      </c>
      <c r="AD24" s="77">
        <v>0</v>
      </c>
      <c r="AE24" s="77">
        <v>0</v>
      </c>
      <c r="AF24" s="77">
        <v>0</v>
      </c>
      <c r="AG24" s="77">
        <v>0</v>
      </c>
      <c r="AH24" s="77">
        <v>0</v>
      </c>
      <c r="AI24" s="77">
        <v>0</v>
      </c>
      <c r="AJ24" s="77">
        <v>0</v>
      </c>
      <c r="AK24" s="77">
        <v>0</v>
      </c>
      <c r="AL24" s="77">
        <v>0</v>
      </c>
      <c r="AM24" s="77">
        <v>0</v>
      </c>
      <c r="AN24" s="77">
        <v>0</v>
      </c>
      <c r="AO24" s="77">
        <v>0</v>
      </c>
      <c r="AP24" s="77">
        <v>0</v>
      </c>
      <c r="AQ24" s="77">
        <v>0</v>
      </c>
      <c r="AR24" s="77">
        <v>0</v>
      </c>
      <c r="AS24" s="77">
        <v>0</v>
      </c>
      <c r="AT24" s="77">
        <v>0</v>
      </c>
      <c r="AU24" s="77">
        <v>0</v>
      </c>
      <c r="AV24" s="77">
        <v>0</v>
      </c>
      <c r="AW24" s="77">
        <v>0</v>
      </c>
      <c r="AX24" s="77">
        <v>0</v>
      </c>
      <c r="AY24" s="77">
        <v>0</v>
      </c>
      <c r="AZ24" s="77">
        <v>0</v>
      </c>
      <c r="BA24" s="77">
        <v>0</v>
      </c>
      <c r="BB24" s="77">
        <v>0</v>
      </c>
      <c r="BC24" s="77">
        <v>0</v>
      </c>
      <c r="BD24" s="77">
        <v>0</v>
      </c>
      <c r="BE24" s="77">
        <v>0</v>
      </c>
      <c r="BF24" s="77">
        <v>0</v>
      </c>
      <c r="BG24" s="77">
        <v>0</v>
      </c>
      <c r="BH24" s="77">
        <v>0</v>
      </c>
      <c r="BI24" s="77">
        <v>0</v>
      </c>
      <c r="BJ24" s="77">
        <v>0</v>
      </c>
      <c r="BK24" s="77">
        <v>0</v>
      </c>
      <c r="BL24" s="77">
        <v>0</v>
      </c>
      <c r="BM24" s="77">
        <v>0</v>
      </c>
    </row>
    <row r="25" spans="1:65" ht="19.5" customHeight="1">
      <c r="A25" s="93" t="s">
        <v>14</v>
      </c>
      <c r="B25" s="93" t="s">
        <v>14</v>
      </c>
      <c r="C25" s="93" t="s">
        <v>14</v>
      </c>
      <c r="D25" s="93" t="s">
        <v>267</v>
      </c>
      <c r="E25" s="77">
        <v>72.949</v>
      </c>
      <c r="F25" s="77">
        <v>72.949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72.949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77">
        <v>0</v>
      </c>
      <c r="U25" s="77">
        <v>0</v>
      </c>
      <c r="V25" s="77">
        <v>0</v>
      </c>
      <c r="W25" s="77">
        <v>0</v>
      </c>
      <c r="X25" s="77">
        <v>0</v>
      </c>
      <c r="Y25" s="77">
        <v>0</v>
      </c>
      <c r="Z25" s="77">
        <v>0</v>
      </c>
      <c r="AA25" s="77">
        <v>0</v>
      </c>
      <c r="AB25" s="77">
        <v>0</v>
      </c>
      <c r="AC25" s="77">
        <v>0</v>
      </c>
      <c r="AD25" s="77">
        <v>0</v>
      </c>
      <c r="AE25" s="77">
        <v>0</v>
      </c>
      <c r="AF25" s="77">
        <v>0</v>
      </c>
      <c r="AG25" s="77">
        <v>0</v>
      </c>
      <c r="AH25" s="77">
        <v>0</v>
      </c>
      <c r="AI25" s="77">
        <v>0</v>
      </c>
      <c r="AJ25" s="77">
        <v>0</v>
      </c>
      <c r="AK25" s="77">
        <v>0</v>
      </c>
      <c r="AL25" s="77">
        <v>0</v>
      </c>
      <c r="AM25" s="77">
        <v>0</v>
      </c>
      <c r="AN25" s="77">
        <v>0</v>
      </c>
      <c r="AO25" s="77">
        <v>0</v>
      </c>
      <c r="AP25" s="77">
        <v>0</v>
      </c>
      <c r="AQ25" s="77">
        <v>0</v>
      </c>
      <c r="AR25" s="77">
        <v>0</v>
      </c>
      <c r="AS25" s="77">
        <v>0</v>
      </c>
      <c r="AT25" s="77">
        <v>0</v>
      </c>
      <c r="AU25" s="77">
        <v>0</v>
      </c>
      <c r="AV25" s="77">
        <v>0</v>
      </c>
      <c r="AW25" s="77">
        <v>0</v>
      </c>
      <c r="AX25" s="77">
        <v>0</v>
      </c>
      <c r="AY25" s="77">
        <v>0</v>
      </c>
      <c r="AZ25" s="77">
        <v>0</v>
      </c>
      <c r="BA25" s="77">
        <v>0</v>
      </c>
      <c r="BB25" s="77">
        <v>0</v>
      </c>
      <c r="BC25" s="77">
        <v>0</v>
      </c>
      <c r="BD25" s="77">
        <v>0</v>
      </c>
      <c r="BE25" s="77">
        <v>0</v>
      </c>
      <c r="BF25" s="77">
        <v>0</v>
      </c>
      <c r="BG25" s="77">
        <v>0</v>
      </c>
      <c r="BH25" s="77">
        <v>0</v>
      </c>
      <c r="BI25" s="77">
        <v>0</v>
      </c>
      <c r="BJ25" s="77">
        <v>0</v>
      </c>
      <c r="BK25" s="77">
        <v>0</v>
      </c>
      <c r="BL25" s="77">
        <v>0</v>
      </c>
      <c r="BM25" s="77">
        <v>0</v>
      </c>
    </row>
    <row r="26" spans="1:65" ht="19.5" customHeight="1">
      <c r="A26" s="93" t="s">
        <v>106</v>
      </c>
      <c r="B26" s="93" t="s">
        <v>87</v>
      </c>
      <c r="C26" s="93" t="s">
        <v>93</v>
      </c>
      <c r="D26" s="93" t="s">
        <v>107</v>
      </c>
      <c r="E26" s="77">
        <v>72.949</v>
      </c>
      <c r="F26" s="77">
        <v>72.949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72.949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  <c r="T26" s="77">
        <v>0</v>
      </c>
      <c r="U26" s="77">
        <v>0</v>
      </c>
      <c r="V26" s="77">
        <v>0</v>
      </c>
      <c r="W26" s="77">
        <v>0</v>
      </c>
      <c r="X26" s="77">
        <v>0</v>
      </c>
      <c r="Y26" s="77">
        <v>0</v>
      </c>
      <c r="Z26" s="77">
        <v>0</v>
      </c>
      <c r="AA26" s="77">
        <v>0</v>
      </c>
      <c r="AB26" s="77">
        <v>0</v>
      </c>
      <c r="AC26" s="77">
        <v>0</v>
      </c>
      <c r="AD26" s="77">
        <v>0</v>
      </c>
      <c r="AE26" s="77">
        <v>0</v>
      </c>
      <c r="AF26" s="77">
        <v>0</v>
      </c>
      <c r="AG26" s="77">
        <v>0</v>
      </c>
      <c r="AH26" s="77">
        <v>0</v>
      </c>
      <c r="AI26" s="77">
        <v>0</v>
      </c>
      <c r="AJ26" s="77">
        <v>0</v>
      </c>
      <c r="AK26" s="77">
        <v>0</v>
      </c>
      <c r="AL26" s="77">
        <v>0</v>
      </c>
      <c r="AM26" s="77">
        <v>0</v>
      </c>
      <c r="AN26" s="77">
        <v>0</v>
      </c>
      <c r="AO26" s="77">
        <v>0</v>
      </c>
      <c r="AP26" s="77">
        <v>0</v>
      </c>
      <c r="AQ26" s="77">
        <v>0</v>
      </c>
      <c r="AR26" s="77">
        <v>0</v>
      </c>
      <c r="AS26" s="77">
        <v>0</v>
      </c>
      <c r="AT26" s="77">
        <v>0</v>
      </c>
      <c r="AU26" s="77">
        <v>0</v>
      </c>
      <c r="AV26" s="77">
        <v>0</v>
      </c>
      <c r="AW26" s="77">
        <v>0</v>
      </c>
      <c r="AX26" s="77">
        <v>0</v>
      </c>
      <c r="AY26" s="77">
        <v>0</v>
      </c>
      <c r="AZ26" s="77">
        <v>0</v>
      </c>
      <c r="BA26" s="77">
        <v>0</v>
      </c>
      <c r="BB26" s="77">
        <v>0</v>
      </c>
      <c r="BC26" s="77">
        <v>0</v>
      </c>
      <c r="BD26" s="77">
        <v>0</v>
      </c>
      <c r="BE26" s="77">
        <v>0</v>
      </c>
      <c r="BF26" s="77">
        <v>0</v>
      </c>
      <c r="BG26" s="77">
        <v>0</v>
      </c>
      <c r="BH26" s="77">
        <v>0</v>
      </c>
      <c r="BI26" s="77">
        <v>0</v>
      </c>
      <c r="BJ26" s="77">
        <v>0</v>
      </c>
      <c r="BK26" s="77">
        <v>0</v>
      </c>
      <c r="BL26" s="77">
        <v>0</v>
      </c>
      <c r="BM26" s="77">
        <v>0</v>
      </c>
    </row>
    <row r="27" spans="1:65" ht="19.5" customHeight="1">
      <c r="A27" s="93" t="s">
        <v>14</v>
      </c>
      <c r="B27" s="93" t="s">
        <v>14</v>
      </c>
      <c r="C27" s="93" t="s">
        <v>14</v>
      </c>
      <c r="D27" s="93" t="s">
        <v>268</v>
      </c>
      <c r="E27" s="77">
        <v>2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2</v>
      </c>
      <c r="R27" s="77">
        <v>0</v>
      </c>
      <c r="S27" s="77">
        <v>0</v>
      </c>
      <c r="T27" s="77">
        <v>0</v>
      </c>
      <c r="U27" s="77">
        <v>0</v>
      </c>
      <c r="V27" s="77">
        <v>0</v>
      </c>
      <c r="W27" s="77">
        <v>0</v>
      </c>
      <c r="X27" s="77">
        <v>0</v>
      </c>
      <c r="Y27" s="77">
        <v>0</v>
      </c>
      <c r="Z27" s="77">
        <v>2</v>
      </c>
      <c r="AA27" s="77">
        <v>0</v>
      </c>
      <c r="AB27" s="77">
        <v>0</v>
      </c>
      <c r="AC27" s="77">
        <v>0</v>
      </c>
      <c r="AD27" s="77">
        <v>0</v>
      </c>
      <c r="AE27" s="77">
        <v>0</v>
      </c>
      <c r="AF27" s="77">
        <v>0</v>
      </c>
      <c r="AG27" s="77">
        <v>0</v>
      </c>
      <c r="AH27" s="77">
        <v>0</v>
      </c>
      <c r="AI27" s="77">
        <v>0</v>
      </c>
      <c r="AJ27" s="77">
        <v>0</v>
      </c>
      <c r="AK27" s="77">
        <v>0</v>
      </c>
      <c r="AL27" s="77">
        <v>0</v>
      </c>
      <c r="AM27" s="77">
        <v>0</v>
      </c>
      <c r="AN27" s="77">
        <v>0</v>
      </c>
      <c r="AO27" s="77">
        <v>0</v>
      </c>
      <c r="AP27" s="77">
        <v>0</v>
      </c>
      <c r="AQ27" s="77">
        <v>0</v>
      </c>
      <c r="AR27" s="77">
        <v>0</v>
      </c>
      <c r="AS27" s="77">
        <v>0</v>
      </c>
      <c r="AT27" s="77">
        <v>0</v>
      </c>
      <c r="AU27" s="77">
        <v>0</v>
      </c>
      <c r="AV27" s="77">
        <v>0</v>
      </c>
      <c r="AW27" s="77">
        <v>0</v>
      </c>
      <c r="AX27" s="77">
        <v>0</v>
      </c>
      <c r="AY27" s="77">
        <v>0</v>
      </c>
      <c r="AZ27" s="77">
        <v>0</v>
      </c>
      <c r="BA27" s="77">
        <v>0</v>
      </c>
      <c r="BB27" s="77">
        <v>0</v>
      </c>
      <c r="BC27" s="77">
        <v>0</v>
      </c>
      <c r="BD27" s="77">
        <v>0</v>
      </c>
      <c r="BE27" s="77">
        <v>0</v>
      </c>
      <c r="BF27" s="77">
        <v>0</v>
      </c>
      <c r="BG27" s="77">
        <v>0</v>
      </c>
      <c r="BH27" s="77">
        <v>0</v>
      </c>
      <c r="BI27" s="77">
        <v>0</v>
      </c>
      <c r="BJ27" s="77">
        <v>0</v>
      </c>
      <c r="BK27" s="77">
        <v>0</v>
      </c>
      <c r="BL27" s="77">
        <v>0</v>
      </c>
      <c r="BM27" s="77">
        <v>0</v>
      </c>
    </row>
    <row r="28" spans="1:65" ht="19.5" customHeight="1">
      <c r="A28" s="93" t="s">
        <v>14</v>
      </c>
      <c r="B28" s="93" t="s">
        <v>14</v>
      </c>
      <c r="C28" s="93" t="s">
        <v>14</v>
      </c>
      <c r="D28" s="93" t="s">
        <v>269</v>
      </c>
      <c r="E28" s="77">
        <v>2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2</v>
      </c>
      <c r="R28" s="77">
        <v>0</v>
      </c>
      <c r="S28" s="77">
        <v>0</v>
      </c>
      <c r="T28" s="77">
        <v>0</v>
      </c>
      <c r="U28" s="77">
        <v>0</v>
      </c>
      <c r="V28" s="77">
        <v>0</v>
      </c>
      <c r="W28" s="77">
        <v>0</v>
      </c>
      <c r="X28" s="77">
        <v>0</v>
      </c>
      <c r="Y28" s="77">
        <v>0</v>
      </c>
      <c r="Z28" s="77">
        <v>2</v>
      </c>
      <c r="AA28" s="77">
        <v>0</v>
      </c>
      <c r="AB28" s="77">
        <v>0</v>
      </c>
      <c r="AC28" s="77">
        <v>0</v>
      </c>
      <c r="AD28" s="77">
        <v>0</v>
      </c>
      <c r="AE28" s="77">
        <v>0</v>
      </c>
      <c r="AF28" s="77">
        <v>0</v>
      </c>
      <c r="AG28" s="77">
        <v>0</v>
      </c>
      <c r="AH28" s="77">
        <v>0</v>
      </c>
      <c r="AI28" s="77">
        <v>0</v>
      </c>
      <c r="AJ28" s="77">
        <v>0</v>
      </c>
      <c r="AK28" s="77">
        <v>0</v>
      </c>
      <c r="AL28" s="77">
        <v>0</v>
      </c>
      <c r="AM28" s="77">
        <v>0</v>
      </c>
      <c r="AN28" s="77">
        <v>0</v>
      </c>
      <c r="AO28" s="77">
        <v>0</v>
      </c>
      <c r="AP28" s="77">
        <v>0</v>
      </c>
      <c r="AQ28" s="77">
        <v>0</v>
      </c>
      <c r="AR28" s="77">
        <v>0</v>
      </c>
      <c r="AS28" s="77">
        <v>0</v>
      </c>
      <c r="AT28" s="77">
        <v>0</v>
      </c>
      <c r="AU28" s="77">
        <v>0</v>
      </c>
      <c r="AV28" s="77">
        <v>0</v>
      </c>
      <c r="AW28" s="77">
        <v>0</v>
      </c>
      <c r="AX28" s="77">
        <v>0</v>
      </c>
      <c r="AY28" s="77">
        <v>0</v>
      </c>
      <c r="AZ28" s="77">
        <v>0</v>
      </c>
      <c r="BA28" s="77">
        <v>0</v>
      </c>
      <c r="BB28" s="77">
        <v>0</v>
      </c>
      <c r="BC28" s="77">
        <v>0</v>
      </c>
      <c r="BD28" s="77">
        <v>0</v>
      </c>
      <c r="BE28" s="77">
        <v>0</v>
      </c>
      <c r="BF28" s="77">
        <v>0</v>
      </c>
      <c r="BG28" s="77">
        <v>0</v>
      </c>
      <c r="BH28" s="77">
        <v>0</v>
      </c>
      <c r="BI28" s="77">
        <v>0</v>
      </c>
      <c r="BJ28" s="77">
        <v>0</v>
      </c>
      <c r="BK28" s="77">
        <v>0</v>
      </c>
      <c r="BL28" s="77">
        <v>0</v>
      </c>
      <c r="BM28" s="77">
        <v>0</v>
      </c>
    </row>
    <row r="29" spans="1:65" ht="19.5" customHeight="1">
      <c r="A29" s="93" t="s">
        <v>108</v>
      </c>
      <c r="B29" s="93" t="s">
        <v>88</v>
      </c>
      <c r="C29" s="93" t="s">
        <v>99</v>
      </c>
      <c r="D29" s="93" t="s">
        <v>109</v>
      </c>
      <c r="E29" s="77">
        <v>2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2</v>
      </c>
      <c r="R29" s="77">
        <v>0</v>
      </c>
      <c r="S29" s="77">
        <v>0</v>
      </c>
      <c r="T29" s="77">
        <v>0</v>
      </c>
      <c r="U29" s="77">
        <v>0</v>
      </c>
      <c r="V29" s="77">
        <v>0</v>
      </c>
      <c r="W29" s="77">
        <v>0</v>
      </c>
      <c r="X29" s="77">
        <v>0</v>
      </c>
      <c r="Y29" s="77">
        <v>0</v>
      </c>
      <c r="Z29" s="77">
        <v>2</v>
      </c>
      <c r="AA29" s="77">
        <v>0</v>
      </c>
      <c r="AB29" s="77">
        <v>0</v>
      </c>
      <c r="AC29" s="77">
        <v>0</v>
      </c>
      <c r="AD29" s="77">
        <v>0</v>
      </c>
      <c r="AE29" s="77">
        <v>0</v>
      </c>
      <c r="AF29" s="77">
        <v>0</v>
      </c>
      <c r="AG29" s="77">
        <v>0</v>
      </c>
      <c r="AH29" s="77">
        <v>0</v>
      </c>
      <c r="AI29" s="77">
        <v>0</v>
      </c>
      <c r="AJ29" s="77">
        <v>0</v>
      </c>
      <c r="AK29" s="77">
        <v>0</v>
      </c>
      <c r="AL29" s="77">
        <v>0</v>
      </c>
      <c r="AM29" s="77">
        <v>0</v>
      </c>
      <c r="AN29" s="77">
        <v>0</v>
      </c>
      <c r="AO29" s="77">
        <v>0</v>
      </c>
      <c r="AP29" s="77">
        <v>0</v>
      </c>
      <c r="AQ29" s="77">
        <v>0</v>
      </c>
      <c r="AR29" s="77">
        <v>0</v>
      </c>
      <c r="AS29" s="77">
        <v>0</v>
      </c>
      <c r="AT29" s="77">
        <v>0</v>
      </c>
      <c r="AU29" s="77">
        <v>0</v>
      </c>
      <c r="AV29" s="77">
        <v>0</v>
      </c>
      <c r="AW29" s="77">
        <v>0</v>
      </c>
      <c r="AX29" s="77">
        <v>0</v>
      </c>
      <c r="AY29" s="77">
        <v>0</v>
      </c>
      <c r="AZ29" s="77">
        <v>0</v>
      </c>
      <c r="BA29" s="77">
        <v>0</v>
      </c>
      <c r="BB29" s="77">
        <v>0</v>
      </c>
      <c r="BC29" s="77">
        <v>0</v>
      </c>
      <c r="BD29" s="77">
        <v>0</v>
      </c>
      <c r="BE29" s="77">
        <v>0</v>
      </c>
      <c r="BF29" s="77">
        <v>0</v>
      </c>
      <c r="BG29" s="77">
        <v>0</v>
      </c>
      <c r="BH29" s="77">
        <v>0</v>
      </c>
      <c r="BI29" s="77">
        <v>0</v>
      </c>
      <c r="BJ29" s="77">
        <v>0</v>
      </c>
      <c r="BK29" s="77">
        <v>0</v>
      </c>
      <c r="BL29" s="77">
        <v>0</v>
      </c>
      <c r="BM29" s="77">
        <v>0</v>
      </c>
    </row>
    <row r="30" spans="1:65" ht="19.5" customHeight="1">
      <c r="A30" s="93" t="s">
        <v>14</v>
      </c>
      <c r="B30" s="93" t="s">
        <v>14</v>
      </c>
      <c r="C30" s="93" t="s">
        <v>14</v>
      </c>
      <c r="D30" s="93" t="s">
        <v>270</v>
      </c>
      <c r="E30" s="77">
        <v>112.4326</v>
      </c>
      <c r="F30" s="77">
        <v>112.4326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112.4326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  <c r="T30" s="77">
        <v>0</v>
      </c>
      <c r="U30" s="77">
        <v>0</v>
      </c>
      <c r="V30" s="77">
        <v>0</v>
      </c>
      <c r="W30" s="77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77">
        <v>0</v>
      </c>
      <c r="AD30" s="77">
        <v>0</v>
      </c>
      <c r="AE30" s="77">
        <v>0</v>
      </c>
      <c r="AF30" s="77">
        <v>0</v>
      </c>
      <c r="AG30" s="77">
        <v>0</v>
      </c>
      <c r="AH30" s="77">
        <v>0</v>
      </c>
      <c r="AI30" s="77">
        <v>0</v>
      </c>
      <c r="AJ30" s="77">
        <v>0</v>
      </c>
      <c r="AK30" s="77">
        <v>0</v>
      </c>
      <c r="AL30" s="77">
        <v>0</v>
      </c>
      <c r="AM30" s="77">
        <v>0</v>
      </c>
      <c r="AN30" s="77">
        <v>0</v>
      </c>
      <c r="AO30" s="77">
        <v>0</v>
      </c>
      <c r="AP30" s="77">
        <v>0</v>
      </c>
      <c r="AQ30" s="77">
        <v>0</v>
      </c>
      <c r="AR30" s="77">
        <v>0</v>
      </c>
      <c r="AS30" s="77">
        <v>0</v>
      </c>
      <c r="AT30" s="77">
        <v>0</v>
      </c>
      <c r="AU30" s="77">
        <v>0</v>
      </c>
      <c r="AV30" s="77">
        <v>0</v>
      </c>
      <c r="AW30" s="77">
        <v>0</v>
      </c>
      <c r="AX30" s="77">
        <v>0</v>
      </c>
      <c r="AY30" s="77">
        <v>0</v>
      </c>
      <c r="AZ30" s="77">
        <v>0</v>
      </c>
      <c r="BA30" s="77">
        <v>0</v>
      </c>
      <c r="BB30" s="77">
        <v>0</v>
      </c>
      <c r="BC30" s="77">
        <v>0</v>
      </c>
      <c r="BD30" s="77">
        <v>0</v>
      </c>
      <c r="BE30" s="77">
        <v>0</v>
      </c>
      <c r="BF30" s="77">
        <v>0</v>
      </c>
      <c r="BG30" s="77">
        <v>0</v>
      </c>
      <c r="BH30" s="77">
        <v>0</v>
      </c>
      <c r="BI30" s="77">
        <v>0</v>
      </c>
      <c r="BJ30" s="77">
        <v>0</v>
      </c>
      <c r="BK30" s="77">
        <v>0</v>
      </c>
      <c r="BL30" s="77">
        <v>0</v>
      </c>
      <c r="BM30" s="77">
        <v>0</v>
      </c>
    </row>
    <row r="31" spans="1:65" ht="19.5" customHeight="1">
      <c r="A31" s="93" t="s">
        <v>14</v>
      </c>
      <c r="B31" s="93" t="s">
        <v>14</v>
      </c>
      <c r="C31" s="93" t="s">
        <v>14</v>
      </c>
      <c r="D31" s="93" t="s">
        <v>271</v>
      </c>
      <c r="E31" s="77">
        <v>112.4326</v>
      </c>
      <c r="F31" s="77">
        <v>112.4326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112.4326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77">
        <v>0</v>
      </c>
      <c r="V31" s="77">
        <v>0</v>
      </c>
      <c r="W31" s="77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77">
        <v>0</v>
      </c>
      <c r="AD31" s="77">
        <v>0</v>
      </c>
      <c r="AE31" s="77">
        <v>0</v>
      </c>
      <c r="AF31" s="77">
        <v>0</v>
      </c>
      <c r="AG31" s="77">
        <v>0</v>
      </c>
      <c r="AH31" s="77">
        <v>0</v>
      </c>
      <c r="AI31" s="77">
        <v>0</v>
      </c>
      <c r="AJ31" s="77">
        <v>0</v>
      </c>
      <c r="AK31" s="77">
        <v>0</v>
      </c>
      <c r="AL31" s="77">
        <v>0</v>
      </c>
      <c r="AM31" s="77">
        <v>0</v>
      </c>
      <c r="AN31" s="77">
        <v>0</v>
      </c>
      <c r="AO31" s="77">
        <v>0</v>
      </c>
      <c r="AP31" s="77">
        <v>0</v>
      </c>
      <c r="AQ31" s="77">
        <v>0</v>
      </c>
      <c r="AR31" s="77">
        <v>0</v>
      </c>
      <c r="AS31" s="77">
        <v>0</v>
      </c>
      <c r="AT31" s="77">
        <v>0</v>
      </c>
      <c r="AU31" s="77">
        <v>0</v>
      </c>
      <c r="AV31" s="77">
        <v>0</v>
      </c>
      <c r="AW31" s="77">
        <v>0</v>
      </c>
      <c r="AX31" s="77">
        <v>0</v>
      </c>
      <c r="AY31" s="77">
        <v>0</v>
      </c>
      <c r="AZ31" s="77">
        <v>0</v>
      </c>
      <c r="BA31" s="77">
        <v>0</v>
      </c>
      <c r="BB31" s="77">
        <v>0</v>
      </c>
      <c r="BC31" s="77">
        <v>0</v>
      </c>
      <c r="BD31" s="77">
        <v>0</v>
      </c>
      <c r="BE31" s="77">
        <v>0</v>
      </c>
      <c r="BF31" s="77">
        <v>0</v>
      </c>
      <c r="BG31" s="77">
        <v>0</v>
      </c>
      <c r="BH31" s="77">
        <v>0</v>
      </c>
      <c r="BI31" s="77">
        <v>0</v>
      </c>
      <c r="BJ31" s="77">
        <v>0</v>
      </c>
      <c r="BK31" s="77">
        <v>0</v>
      </c>
      <c r="BL31" s="77">
        <v>0</v>
      </c>
      <c r="BM31" s="77">
        <v>0</v>
      </c>
    </row>
    <row r="32" spans="1:65" ht="19.5" customHeight="1">
      <c r="A32" s="93" t="s">
        <v>110</v>
      </c>
      <c r="B32" s="93" t="s">
        <v>95</v>
      </c>
      <c r="C32" s="93" t="s">
        <v>93</v>
      </c>
      <c r="D32" s="93" t="s">
        <v>111</v>
      </c>
      <c r="E32" s="77">
        <v>112.4326</v>
      </c>
      <c r="F32" s="77">
        <v>112.4326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112.4326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  <c r="T32" s="77">
        <v>0</v>
      </c>
      <c r="U32" s="77">
        <v>0</v>
      </c>
      <c r="V32" s="77">
        <v>0</v>
      </c>
      <c r="W32" s="77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77">
        <v>0</v>
      </c>
      <c r="AD32" s="77">
        <v>0</v>
      </c>
      <c r="AE32" s="77">
        <v>0</v>
      </c>
      <c r="AF32" s="77">
        <v>0</v>
      </c>
      <c r="AG32" s="77">
        <v>0</v>
      </c>
      <c r="AH32" s="77">
        <v>0</v>
      </c>
      <c r="AI32" s="77">
        <v>0</v>
      </c>
      <c r="AJ32" s="77">
        <v>0</v>
      </c>
      <c r="AK32" s="77">
        <v>0</v>
      </c>
      <c r="AL32" s="77">
        <v>0</v>
      </c>
      <c r="AM32" s="77">
        <v>0</v>
      </c>
      <c r="AN32" s="77">
        <v>0</v>
      </c>
      <c r="AO32" s="77">
        <v>0</v>
      </c>
      <c r="AP32" s="77">
        <v>0</v>
      </c>
      <c r="AQ32" s="77">
        <v>0</v>
      </c>
      <c r="AR32" s="77">
        <v>0</v>
      </c>
      <c r="AS32" s="77">
        <v>0</v>
      </c>
      <c r="AT32" s="77">
        <v>0</v>
      </c>
      <c r="AU32" s="77">
        <v>0</v>
      </c>
      <c r="AV32" s="77">
        <v>0</v>
      </c>
      <c r="AW32" s="77">
        <v>0</v>
      </c>
      <c r="AX32" s="77">
        <v>0</v>
      </c>
      <c r="AY32" s="77">
        <v>0</v>
      </c>
      <c r="AZ32" s="77">
        <v>0</v>
      </c>
      <c r="BA32" s="77">
        <v>0</v>
      </c>
      <c r="BB32" s="77">
        <v>0</v>
      </c>
      <c r="BC32" s="77">
        <v>0</v>
      </c>
      <c r="BD32" s="77">
        <v>0</v>
      </c>
      <c r="BE32" s="77">
        <v>0</v>
      </c>
      <c r="BF32" s="77">
        <v>0</v>
      </c>
      <c r="BG32" s="77">
        <v>0</v>
      </c>
      <c r="BH32" s="77">
        <v>0</v>
      </c>
      <c r="BI32" s="77">
        <v>0</v>
      </c>
      <c r="BJ32" s="77">
        <v>0</v>
      </c>
      <c r="BK32" s="77">
        <v>0</v>
      </c>
      <c r="BL32" s="77">
        <v>0</v>
      </c>
      <c r="BM32" s="77">
        <v>0</v>
      </c>
    </row>
  </sheetData>
  <sheetProtection/>
  <mergeCells count="74">
    <mergeCell ref="A2:BM2"/>
    <mergeCell ref="A3:D3"/>
    <mergeCell ref="A4:D4"/>
    <mergeCell ref="F4:P4"/>
    <mergeCell ref="Q4:AP4"/>
    <mergeCell ref="AQ4:AW4"/>
    <mergeCell ref="AX4:AZ4"/>
    <mergeCell ref="BA4:BF4"/>
    <mergeCell ref="BG4:BH4"/>
    <mergeCell ref="BI4:BJ4"/>
    <mergeCell ref="BK4:BM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</mergeCells>
  <printOptions horizontalCentered="1"/>
  <pageMargins left="0.39375001192092896" right="0.39375001192092896" top="0.5909722447395325" bottom="0.39375001192092896" header="0" footer="0"/>
  <pageSetup errors="blank" fitToHeight="100" fitToWidth="1" horizontalDpi="600" verticalDpi="600" orientation="landscape" paperSize="9" scale="23"/>
  <headerFooter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51"/>
      <c r="B1" s="51"/>
      <c r="C1" s="51"/>
      <c r="D1" s="52"/>
      <c r="E1" s="51"/>
      <c r="F1" s="51"/>
      <c r="G1" s="31" t="s">
        <v>272</v>
      </c>
    </row>
    <row r="2" spans="1:7" ht="25.5" customHeight="1">
      <c r="A2" s="27" t="s">
        <v>273</v>
      </c>
      <c r="B2" s="27"/>
      <c r="C2" s="27"/>
      <c r="D2" s="27"/>
      <c r="E2" s="27"/>
      <c r="F2" s="27"/>
      <c r="G2" s="27"/>
    </row>
    <row r="3" spans="1:7" s="23" customFormat="1" ht="19.5" customHeight="1">
      <c r="A3" s="29" t="s">
        <v>5</v>
      </c>
      <c r="B3" s="29"/>
      <c r="C3" s="29"/>
      <c r="D3" s="29"/>
      <c r="E3" s="53"/>
      <c r="F3" s="53"/>
      <c r="G3" s="31" t="s">
        <v>6</v>
      </c>
    </row>
    <row r="4" spans="1:7" ht="19.5" customHeight="1">
      <c r="A4" s="58" t="s">
        <v>274</v>
      </c>
      <c r="B4" s="59"/>
      <c r="C4" s="59"/>
      <c r="D4" s="60"/>
      <c r="E4" s="78" t="s">
        <v>114</v>
      </c>
      <c r="F4" s="39"/>
      <c r="G4" s="39"/>
    </row>
    <row r="5" spans="1:7" ht="19.5" customHeight="1">
      <c r="A5" s="32" t="s">
        <v>70</v>
      </c>
      <c r="B5" s="34"/>
      <c r="C5" s="79" t="s">
        <v>71</v>
      </c>
      <c r="D5" s="80" t="s">
        <v>210</v>
      </c>
      <c r="E5" s="39" t="s">
        <v>60</v>
      </c>
      <c r="F5" s="36" t="s">
        <v>275</v>
      </c>
      <c r="G5" s="81" t="s">
        <v>276</v>
      </c>
    </row>
    <row r="6" spans="1:7" ht="33.75" customHeight="1">
      <c r="A6" s="41" t="s">
        <v>80</v>
      </c>
      <c r="B6" s="42" t="s">
        <v>81</v>
      </c>
      <c r="C6" s="82"/>
      <c r="D6" s="83"/>
      <c r="E6" s="45"/>
      <c r="F6" s="46"/>
      <c r="G6" s="66"/>
    </row>
    <row r="7" spans="1:7" ht="19.5" customHeight="1">
      <c r="A7" s="47" t="s">
        <v>14</v>
      </c>
      <c r="B7" s="75" t="s">
        <v>14</v>
      </c>
      <c r="C7" s="84" t="s">
        <v>14</v>
      </c>
      <c r="D7" s="47" t="s">
        <v>60</v>
      </c>
      <c r="E7" s="85">
        <f aca="true" t="shared" si="0" ref="E7:E43">SUM(F7:G7)</f>
        <v>1110.3548</v>
      </c>
      <c r="F7" s="86">
        <v>886.0934</v>
      </c>
      <c r="G7" s="77">
        <v>224.2614</v>
      </c>
    </row>
    <row r="8" spans="1:7" ht="19.5" customHeight="1">
      <c r="A8" s="47" t="s">
        <v>14</v>
      </c>
      <c r="B8" s="75" t="s">
        <v>14</v>
      </c>
      <c r="C8" s="84" t="s">
        <v>14</v>
      </c>
      <c r="D8" s="47" t="s">
        <v>83</v>
      </c>
      <c r="E8" s="85">
        <f t="shared" si="0"/>
        <v>1110.3548</v>
      </c>
      <c r="F8" s="86">
        <v>886.0934</v>
      </c>
      <c r="G8" s="77">
        <v>224.2614</v>
      </c>
    </row>
    <row r="9" spans="1:7" ht="19.5" customHeight="1">
      <c r="A9" s="47" t="s">
        <v>14</v>
      </c>
      <c r="B9" s="75" t="s">
        <v>14</v>
      </c>
      <c r="C9" s="84" t="s">
        <v>84</v>
      </c>
      <c r="D9" s="47" t="s">
        <v>85</v>
      </c>
      <c r="E9" s="85">
        <f t="shared" si="0"/>
        <v>1110.3548</v>
      </c>
      <c r="F9" s="86">
        <v>886.0934</v>
      </c>
      <c r="G9" s="77">
        <v>224.2614</v>
      </c>
    </row>
    <row r="10" spans="1:7" ht="19.5" customHeight="1">
      <c r="A10" s="47" t="s">
        <v>277</v>
      </c>
      <c r="B10" s="75" t="s">
        <v>14</v>
      </c>
      <c r="C10" s="84" t="s">
        <v>14</v>
      </c>
      <c r="D10" s="47" t="s">
        <v>278</v>
      </c>
      <c r="E10" s="85">
        <f t="shared" si="0"/>
        <v>906.3576</v>
      </c>
      <c r="F10" s="86">
        <v>881.7626</v>
      </c>
      <c r="G10" s="77">
        <v>24.595</v>
      </c>
    </row>
    <row r="11" spans="1:7" ht="19.5" customHeight="1">
      <c r="A11" s="47" t="s">
        <v>279</v>
      </c>
      <c r="B11" s="75" t="s">
        <v>93</v>
      </c>
      <c r="C11" s="84" t="s">
        <v>89</v>
      </c>
      <c r="D11" s="47" t="s">
        <v>280</v>
      </c>
      <c r="E11" s="85">
        <f t="shared" si="0"/>
        <v>284.3004</v>
      </c>
      <c r="F11" s="86">
        <v>284.3004</v>
      </c>
      <c r="G11" s="77">
        <v>0</v>
      </c>
    </row>
    <row r="12" spans="1:7" ht="19.5" customHeight="1">
      <c r="A12" s="47" t="s">
        <v>279</v>
      </c>
      <c r="B12" s="75" t="s">
        <v>95</v>
      </c>
      <c r="C12" s="84" t="s">
        <v>89</v>
      </c>
      <c r="D12" s="47" t="s">
        <v>281</v>
      </c>
      <c r="E12" s="85">
        <f t="shared" si="0"/>
        <v>308.8188</v>
      </c>
      <c r="F12" s="86">
        <v>308.8188</v>
      </c>
      <c r="G12" s="77">
        <v>0</v>
      </c>
    </row>
    <row r="13" spans="1:7" ht="19.5" customHeight="1">
      <c r="A13" s="47" t="s">
        <v>279</v>
      </c>
      <c r="B13" s="75" t="s">
        <v>182</v>
      </c>
      <c r="C13" s="84" t="s">
        <v>89</v>
      </c>
      <c r="D13" s="47" t="s">
        <v>282</v>
      </c>
      <c r="E13" s="85">
        <f t="shared" si="0"/>
        <v>24.595</v>
      </c>
      <c r="F13" s="86">
        <v>0</v>
      </c>
      <c r="G13" s="77">
        <v>24.595</v>
      </c>
    </row>
    <row r="14" spans="1:7" ht="19.5" customHeight="1">
      <c r="A14" s="47" t="s">
        <v>279</v>
      </c>
      <c r="B14" s="75" t="s">
        <v>103</v>
      </c>
      <c r="C14" s="84" t="s">
        <v>89</v>
      </c>
      <c r="D14" s="47" t="s">
        <v>283</v>
      </c>
      <c r="E14" s="85">
        <f t="shared" si="0"/>
        <v>98.7126</v>
      </c>
      <c r="F14" s="86">
        <v>98.7126</v>
      </c>
      <c r="G14" s="77">
        <v>0</v>
      </c>
    </row>
    <row r="15" spans="1:7" ht="19.5" customHeight="1">
      <c r="A15" s="47" t="s">
        <v>279</v>
      </c>
      <c r="B15" s="75" t="s">
        <v>284</v>
      </c>
      <c r="C15" s="84" t="s">
        <v>89</v>
      </c>
      <c r="D15" s="47" t="s">
        <v>285</v>
      </c>
      <c r="E15" s="85">
        <f t="shared" si="0"/>
        <v>72.949</v>
      </c>
      <c r="F15" s="86">
        <v>72.949</v>
      </c>
      <c r="G15" s="77">
        <v>0</v>
      </c>
    </row>
    <row r="16" spans="1:7" ht="19.5" customHeight="1">
      <c r="A16" s="47" t="s">
        <v>279</v>
      </c>
      <c r="B16" s="75" t="s">
        <v>286</v>
      </c>
      <c r="C16" s="84" t="s">
        <v>89</v>
      </c>
      <c r="D16" s="47" t="s">
        <v>287</v>
      </c>
      <c r="E16" s="85">
        <f t="shared" si="0"/>
        <v>4.5492</v>
      </c>
      <c r="F16" s="86">
        <v>4.5492</v>
      </c>
      <c r="G16" s="77">
        <v>0</v>
      </c>
    </row>
    <row r="17" spans="1:7" ht="19.5" customHeight="1">
      <c r="A17" s="47" t="s">
        <v>279</v>
      </c>
      <c r="B17" s="75" t="s">
        <v>288</v>
      </c>
      <c r="C17" s="84" t="s">
        <v>89</v>
      </c>
      <c r="D17" s="47" t="s">
        <v>173</v>
      </c>
      <c r="E17" s="85">
        <f t="shared" si="0"/>
        <v>112.4326</v>
      </c>
      <c r="F17" s="86">
        <v>112.4326</v>
      </c>
      <c r="G17" s="77">
        <v>0</v>
      </c>
    </row>
    <row r="18" spans="1:7" ht="19.5" customHeight="1">
      <c r="A18" s="47" t="s">
        <v>289</v>
      </c>
      <c r="B18" s="75" t="s">
        <v>14</v>
      </c>
      <c r="C18" s="84" t="s">
        <v>14</v>
      </c>
      <c r="D18" s="47" t="s">
        <v>290</v>
      </c>
      <c r="E18" s="85">
        <f t="shared" si="0"/>
        <v>193.6664</v>
      </c>
      <c r="F18" s="86">
        <v>0</v>
      </c>
      <c r="G18" s="77">
        <v>193.6664</v>
      </c>
    </row>
    <row r="19" spans="1:7" ht="19.5" customHeight="1">
      <c r="A19" s="47" t="s">
        <v>291</v>
      </c>
      <c r="B19" s="75" t="s">
        <v>93</v>
      </c>
      <c r="C19" s="84" t="s">
        <v>89</v>
      </c>
      <c r="D19" s="47" t="s">
        <v>292</v>
      </c>
      <c r="E19" s="85">
        <f t="shared" si="0"/>
        <v>6</v>
      </c>
      <c r="F19" s="86">
        <v>0</v>
      </c>
      <c r="G19" s="77">
        <v>6</v>
      </c>
    </row>
    <row r="20" spans="1:7" ht="19.5" customHeight="1">
      <c r="A20" s="47" t="s">
        <v>291</v>
      </c>
      <c r="B20" s="75" t="s">
        <v>95</v>
      </c>
      <c r="C20" s="84" t="s">
        <v>89</v>
      </c>
      <c r="D20" s="47" t="s">
        <v>293</v>
      </c>
      <c r="E20" s="85">
        <f t="shared" si="0"/>
        <v>3</v>
      </c>
      <c r="F20" s="86">
        <v>0</v>
      </c>
      <c r="G20" s="77">
        <v>3</v>
      </c>
    </row>
    <row r="21" spans="1:7" ht="19.5" customHeight="1">
      <c r="A21" s="47" t="s">
        <v>291</v>
      </c>
      <c r="B21" s="75" t="s">
        <v>88</v>
      </c>
      <c r="C21" s="84" t="s">
        <v>89</v>
      </c>
      <c r="D21" s="47" t="s">
        <v>294</v>
      </c>
      <c r="E21" s="85">
        <f t="shared" si="0"/>
        <v>1.5</v>
      </c>
      <c r="F21" s="86">
        <v>0</v>
      </c>
      <c r="G21" s="77">
        <v>1.5</v>
      </c>
    </row>
    <row r="22" spans="1:7" ht="19.5" customHeight="1">
      <c r="A22" s="47" t="s">
        <v>291</v>
      </c>
      <c r="B22" s="75" t="s">
        <v>182</v>
      </c>
      <c r="C22" s="84" t="s">
        <v>89</v>
      </c>
      <c r="D22" s="47" t="s">
        <v>295</v>
      </c>
      <c r="E22" s="85">
        <f t="shared" si="0"/>
        <v>15</v>
      </c>
      <c r="F22" s="86">
        <v>0</v>
      </c>
      <c r="G22" s="77">
        <v>15</v>
      </c>
    </row>
    <row r="23" spans="1:7" ht="19.5" customHeight="1">
      <c r="A23" s="47" t="s">
        <v>291</v>
      </c>
      <c r="B23" s="75" t="s">
        <v>296</v>
      </c>
      <c r="C23" s="84" t="s">
        <v>89</v>
      </c>
      <c r="D23" s="47" t="s">
        <v>297</v>
      </c>
      <c r="E23" s="85">
        <f t="shared" si="0"/>
        <v>8.5</v>
      </c>
      <c r="F23" s="86">
        <v>0</v>
      </c>
      <c r="G23" s="77">
        <v>8.5</v>
      </c>
    </row>
    <row r="24" spans="1:7" ht="19.5" customHeight="1">
      <c r="A24" s="47" t="s">
        <v>291</v>
      </c>
      <c r="B24" s="75" t="s">
        <v>185</v>
      </c>
      <c r="C24" s="84" t="s">
        <v>89</v>
      </c>
      <c r="D24" s="47" t="s">
        <v>298</v>
      </c>
      <c r="E24" s="85">
        <f t="shared" si="0"/>
        <v>1.5</v>
      </c>
      <c r="F24" s="86">
        <v>0</v>
      </c>
      <c r="G24" s="77">
        <v>1.5</v>
      </c>
    </row>
    <row r="25" spans="1:7" ht="19.5" customHeight="1">
      <c r="A25" s="47" t="s">
        <v>291</v>
      </c>
      <c r="B25" s="75" t="s">
        <v>87</v>
      </c>
      <c r="C25" s="84" t="s">
        <v>89</v>
      </c>
      <c r="D25" s="47" t="s">
        <v>299</v>
      </c>
      <c r="E25" s="85">
        <f t="shared" si="0"/>
        <v>12</v>
      </c>
      <c r="F25" s="86">
        <v>0</v>
      </c>
      <c r="G25" s="77">
        <v>12</v>
      </c>
    </row>
    <row r="26" spans="1:7" ht="19.5" customHeight="1">
      <c r="A26" s="47" t="s">
        <v>291</v>
      </c>
      <c r="B26" s="75" t="s">
        <v>288</v>
      </c>
      <c r="C26" s="84" t="s">
        <v>89</v>
      </c>
      <c r="D26" s="47" t="s">
        <v>300</v>
      </c>
      <c r="E26" s="85">
        <f t="shared" si="0"/>
        <v>1</v>
      </c>
      <c r="F26" s="86">
        <v>0</v>
      </c>
      <c r="G26" s="77">
        <v>1</v>
      </c>
    </row>
    <row r="27" spans="1:7" ht="19.5" customHeight="1">
      <c r="A27" s="47" t="s">
        <v>291</v>
      </c>
      <c r="B27" s="75" t="s">
        <v>301</v>
      </c>
      <c r="C27" s="84" t="s">
        <v>89</v>
      </c>
      <c r="D27" s="47" t="s">
        <v>302</v>
      </c>
      <c r="E27" s="85">
        <f t="shared" si="0"/>
        <v>1</v>
      </c>
      <c r="F27" s="86">
        <v>0</v>
      </c>
      <c r="G27" s="77">
        <v>1</v>
      </c>
    </row>
    <row r="28" spans="1:7" ht="19.5" customHeight="1">
      <c r="A28" s="47" t="s">
        <v>291</v>
      </c>
      <c r="B28" s="75" t="s">
        <v>303</v>
      </c>
      <c r="C28" s="84" t="s">
        <v>89</v>
      </c>
      <c r="D28" s="47" t="s">
        <v>179</v>
      </c>
      <c r="E28" s="85">
        <f t="shared" si="0"/>
        <v>1.5</v>
      </c>
      <c r="F28" s="86">
        <v>0</v>
      </c>
      <c r="G28" s="77">
        <v>1.5</v>
      </c>
    </row>
    <row r="29" spans="1:7" ht="19.5" customHeight="1">
      <c r="A29" s="47" t="s">
        <v>291</v>
      </c>
      <c r="B29" s="75" t="s">
        <v>304</v>
      </c>
      <c r="C29" s="84" t="s">
        <v>89</v>
      </c>
      <c r="D29" s="47" t="s">
        <v>180</v>
      </c>
      <c r="E29" s="85">
        <f t="shared" si="0"/>
        <v>1</v>
      </c>
      <c r="F29" s="86">
        <v>0</v>
      </c>
      <c r="G29" s="77">
        <v>1</v>
      </c>
    </row>
    <row r="30" spans="1:7" ht="19.5" customHeight="1">
      <c r="A30" s="47" t="s">
        <v>291</v>
      </c>
      <c r="B30" s="75" t="s">
        <v>305</v>
      </c>
      <c r="C30" s="84" t="s">
        <v>89</v>
      </c>
      <c r="D30" s="47" t="s">
        <v>183</v>
      </c>
      <c r="E30" s="85">
        <f t="shared" si="0"/>
        <v>1.565</v>
      </c>
      <c r="F30" s="86">
        <v>0</v>
      </c>
      <c r="G30" s="77">
        <v>1.565</v>
      </c>
    </row>
    <row r="31" spans="1:7" ht="19.5" customHeight="1">
      <c r="A31" s="47" t="s">
        <v>291</v>
      </c>
      <c r="B31" s="75" t="s">
        <v>306</v>
      </c>
      <c r="C31" s="84" t="s">
        <v>89</v>
      </c>
      <c r="D31" s="47" t="s">
        <v>307</v>
      </c>
      <c r="E31" s="85">
        <f t="shared" si="0"/>
        <v>16</v>
      </c>
      <c r="F31" s="86">
        <v>0</v>
      </c>
      <c r="G31" s="77">
        <v>16</v>
      </c>
    </row>
    <row r="32" spans="1:7" ht="19.5" customHeight="1">
      <c r="A32" s="47" t="s">
        <v>291</v>
      </c>
      <c r="B32" s="75" t="s">
        <v>308</v>
      </c>
      <c r="C32" s="84" t="s">
        <v>89</v>
      </c>
      <c r="D32" s="47" t="s">
        <v>309</v>
      </c>
      <c r="E32" s="85">
        <f t="shared" si="0"/>
        <v>26.1693</v>
      </c>
      <c r="F32" s="86">
        <v>0</v>
      </c>
      <c r="G32" s="77">
        <v>26.1693</v>
      </c>
    </row>
    <row r="33" spans="1:7" ht="19.5" customHeight="1">
      <c r="A33" s="47" t="s">
        <v>291</v>
      </c>
      <c r="B33" s="75" t="s">
        <v>310</v>
      </c>
      <c r="C33" s="84" t="s">
        <v>89</v>
      </c>
      <c r="D33" s="47" t="s">
        <v>311</v>
      </c>
      <c r="E33" s="85">
        <f t="shared" si="0"/>
        <v>9.9504</v>
      </c>
      <c r="F33" s="86">
        <v>0</v>
      </c>
      <c r="G33" s="77">
        <v>9.9504</v>
      </c>
    </row>
    <row r="34" spans="1:7" ht="19.5" customHeight="1">
      <c r="A34" s="47" t="s">
        <v>291</v>
      </c>
      <c r="B34" s="75" t="s">
        <v>312</v>
      </c>
      <c r="C34" s="84" t="s">
        <v>89</v>
      </c>
      <c r="D34" s="47" t="s">
        <v>184</v>
      </c>
      <c r="E34" s="85">
        <f t="shared" si="0"/>
        <v>23</v>
      </c>
      <c r="F34" s="86">
        <v>0</v>
      </c>
      <c r="G34" s="77">
        <v>23</v>
      </c>
    </row>
    <row r="35" spans="1:7" ht="19.5" customHeight="1">
      <c r="A35" s="47" t="s">
        <v>291</v>
      </c>
      <c r="B35" s="75" t="s">
        <v>313</v>
      </c>
      <c r="C35" s="84" t="s">
        <v>89</v>
      </c>
      <c r="D35" s="47" t="s">
        <v>314</v>
      </c>
      <c r="E35" s="85">
        <f t="shared" si="0"/>
        <v>54.096</v>
      </c>
      <c r="F35" s="86">
        <v>0</v>
      </c>
      <c r="G35" s="77">
        <v>54.096</v>
      </c>
    </row>
    <row r="36" spans="1:7" ht="19.5" customHeight="1">
      <c r="A36" s="47" t="s">
        <v>291</v>
      </c>
      <c r="B36" s="75" t="s">
        <v>99</v>
      </c>
      <c r="C36" s="84" t="s">
        <v>89</v>
      </c>
      <c r="D36" s="47" t="s">
        <v>187</v>
      </c>
      <c r="E36" s="85">
        <f t="shared" si="0"/>
        <v>10.8857</v>
      </c>
      <c r="F36" s="86">
        <v>0</v>
      </c>
      <c r="G36" s="77">
        <v>10.8857</v>
      </c>
    </row>
    <row r="37" spans="1:7" ht="19.5" customHeight="1">
      <c r="A37" s="47" t="s">
        <v>315</v>
      </c>
      <c r="B37" s="75" t="s">
        <v>14</v>
      </c>
      <c r="C37" s="84" t="s">
        <v>14</v>
      </c>
      <c r="D37" s="47" t="s">
        <v>316</v>
      </c>
      <c r="E37" s="85">
        <f t="shared" si="0"/>
        <v>4.3308</v>
      </c>
      <c r="F37" s="86">
        <v>4.3308</v>
      </c>
      <c r="G37" s="77">
        <v>0</v>
      </c>
    </row>
    <row r="38" spans="1:7" ht="19.5" customHeight="1">
      <c r="A38" s="47" t="s">
        <v>317</v>
      </c>
      <c r="B38" s="75" t="s">
        <v>88</v>
      </c>
      <c r="C38" s="84" t="s">
        <v>89</v>
      </c>
      <c r="D38" s="47" t="s">
        <v>318</v>
      </c>
      <c r="E38" s="85">
        <f t="shared" si="0"/>
        <v>1.0068</v>
      </c>
      <c r="F38" s="86">
        <v>1.0068</v>
      </c>
      <c r="G38" s="77">
        <v>0</v>
      </c>
    </row>
    <row r="39" spans="1:7" ht="19.5" customHeight="1">
      <c r="A39" s="47" t="s">
        <v>317</v>
      </c>
      <c r="B39" s="75" t="s">
        <v>185</v>
      </c>
      <c r="C39" s="84" t="s">
        <v>89</v>
      </c>
      <c r="D39" s="47" t="s">
        <v>319</v>
      </c>
      <c r="E39" s="85">
        <f t="shared" si="0"/>
        <v>0.144</v>
      </c>
      <c r="F39" s="86">
        <v>0.144</v>
      </c>
      <c r="G39" s="77">
        <v>0</v>
      </c>
    </row>
    <row r="40" spans="1:7" ht="19.5" customHeight="1">
      <c r="A40" s="47" t="s">
        <v>317</v>
      </c>
      <c r="B40" s="75" t="s">
        <v>99</v>
      </c>
      <c r="C40" s="84" t="s">
        <v>89</v>
      </c>
      <c r="D40" s="47" t="s">
        <v>320</v>
      </c>
      <c r="E40" s="85">
        <f t="shared" si="0"/>
        <v>3.18</v>
      </c>
      <c r="F40" s="86">
        <v>3.18</v>
      </c>
      <c r="G40" s="77">
        <v>0</v>
      </c>
    </row>
    <row r="41" spans="1:7" ht="19.5" customHeight="1">
      <c r="A41" s="47" t="s">
        <v>321</v>
      </c>
      <c r="B41" s="75" t="s">
        <v>14</v>
      </c>
      <c r="C41" s="84" t="s">
        <v>14</v>
      </c>
      <c r="D41" s="47" t="s">
        <v>322</v>
      </c>
      <c r="E41" s="85">
        <f t="shared" si="0"/>
        <v>6</v>
      </c>
      <c r="F41" s="86">
        <v>0</v>
      </c>
      <c r="G41" s="77">
        <v>6</v>
      </c>
    </row>
    <row r="42" spans="1:7" ht="19.5" customHeight="1">
      <c r="A42" s="47" t="s">
        <v>323</v>
      </c>
      <c r="B42" s="75" t="s">
        <v>95</v>
      </c>
      <c r="C42" s="84" t="s">
        <v>89</v>
      </c>
      <c r="D42" s="47" t="s">
        <v>324</v>
      </c>
      <c r="E42" s="85">
        <f t="shared" si="0"/>
        <v>5</v>
      </c>
      <c r="F42" s="86">
        <v>0</v>
      </c>
      <c r="G42" s="77">
        <v>5</v>
      </c>
    </row>
    <row r="43" spans="1:7" ht="19.5" customHeight="1">
      <c r="A43" s="47" t="s">
        <v>323</v>
      </c>
      <c r="B43" s="75" t="s">
        <v>97</v>
      </c>
      <c r="C43" s="84" t="s">
        <v>89</v>
      </c>
      <c r="D43" s="47" t="s">
        <v>325</v>
      </c>
      <c r="E43" s="85">
        <f t="shared" si="0"/>
        <v>1</v>
      </c>
      <c r="F43" s="86">
        <v>0</v>
      </c>
      <c r="G43" s="77">
        <v>1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777777778" right="0.5902777777777778" top="0.5902777777777778" bottom="0.5902777777777778" header="0.5902777777777778" footer="0.39305555555555555"/>
  <pageSetup errors="blank" fitToHeight="100" horizontalDpi="600" verticalDpi="600" orientation="portrait" paperSize="9" scale="75"/>
  <headerFooter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24"/>
      <c r="B1" s="25"/>
      <c r="C1" s="25"/>
      <c r="D1" s="25"/>
      <c r="E1" s="25"/>
      <c r="F1" s="26" t="s">
        <v>326</v>
      </c>
    </row>
    <row r="2" spans="1:6" ht="19.5" customHeight="1">
      <c r="A2" s="27" t="s">
        <v>327</v>
      </c>
      <c r="B2" s="27"/>
      <c r="C2" s="27"/>
      <c r="D2" s="27"/>
      <c r="E2" s="27"/>
      <c r="F2" s="27"/>
    </row>
    <row r="3" spans="1:243" s="23" customFormat="1" ht="19.5" customHeight="1">
      <c r="A3" s="29" t="s">
        <v>5</v>
      </c>
      <c r="B3" s="29"/>
      <c r="C3" s="29"/>
      <c r="D3" s="72"/>
      <c r="E3" s="72"/>
      <c r="F3" s="31" t="s">
        <v>6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</row>
    <row r="4" spans="1:6" ht="19.5" customHeight="1">
      <c r="A4" s="32" t="s">
        <v>70</v>
      </c>
      <c r="B4" s="33"/>
      <c r="C4" s="34"/>
      <c r="D4" s="73" t="s">
        <v>71</v>
      </c>
      <c r="E4" s="54" t="s">
        <v>328</v>
      </c>
      <c r="F4" s="36" t="s">
        <v>73</v>
      </c>
    </row>
    <row r="5" spans="1:6" ht="19.5" customHeight="1">
      <c r="A5" s="40" t="s">
        <v>80</v>
      </c>
      <c r="B5" s="41" t="s">
        <v>81</v>
      </c>
      <c r="C5" s="42" t="s">
        <v>82</v>
      </c>
      <c r="D5" s="74"/>
      <c r="E5" s="54"/>
      <c r="F5" s="55"/>
    </row>
    <row r="6" spans="1:6" ht="19.5" customHeight="1">
      <c r="A6" s="75" t="s">
        <v>14</v>
      </c>
      <c r="B6" s="75" t="s">
        <v>14</v>
      </c>
      <c r="C6" s="75" t="s">
        <v>14</v>
      </c>
      <c r="D6" s="76" t="s">
        <v>14</v>
      </c>
      <c r="E6" s="76" t="s">
        <v>60</v>
      </c>
      <c r="F6" s="77">
        <v>902.2356</v>
      </c>
    </row>
    <row r="7" spans="1:6" ht="19.5" customHeight="1">
      <c r="A7" s="75" t="s">
        <v>14</v>
      </c>
      <c r="B7" s="75" t="s">
        <v>14</v>
      </c>
      <c r="C7" s="75" t="s">
        <v>14</v>
      </c>
      <c r="D7" s="76" t="s">
        <v>14</v>
      </c>
      <c r="E7" s="76" t="s">
        <v>83</v>
      </c>
      <c r="F7" s="77">
        <v>902.2356</v>
      </c>
    </row>
    <row r="8" spans="1:6" ht="19.5" customHeight="1">
      <c r="A8" s="75" t="s">
        <v>14</v>
      </c>
      <c r="B8" s="75" t="s">
        <v>14</v>
      </c>
      <c r="C8" s="75" t="s">
        <v>14</v>
      </c>
      <c r="D8" s="76" t="s">
        <v>84</v>
      </c>
      <c r="E8" s="76" t="s">
        <v>85</v>
      </c>
      <c r="F8" s="77">
        <v>902.2356</v>
      </c>
    </row>
    <row r="9" spans="1:6" ht="19.5" customHeight="1">
      <c r="A9" s="75" t="s">
        <v>14</v>
      </c>
      <c r="B9" s="75" t="s">
        <v>14</v>
      </c>
      <c r="C9" s="75" t="s">
        <v>14</v>
      </c>
      <c r="D9" s="76" t="s">
        <v>14</v>
      </c>
      <c r="E9" s="76" t="s">
        <v>90</v>
      </c>
      <c r="F9" s="77">
        <v>8.46</v>
      </c>
    </row>
    <row r="10" spans="1:6" ht="19.5" customHeight="1">
      <c r="A10" s="75" t="s">
        <v>86</v>
      </c>
      <c r="B10" s="75" t="s">
        <v>87</v>
      </c>
      <c r="C10" s="75" t="s">
        <v>88</v>
      </c>
      <c r="D10" s="76" t="s">
        <v>89</v>
      </c>
      <c r="E10" s="76" t="s">
        <v>329</v>
      </c>
      <c r="F10" s="77">
        <v>8.46</v>
      </c>
    </row>
    <row r="11" spans="1:6" ht="19.5" customHeight="1">
      <c r="A11" s="75" t="s">
        <v>14</v>
      </c>
      <c r="B11" s="75" t="s">
        <v>14</v>
      </c>
      <c r="C11" s="75" t="s">
        <v>14</v>
      </c>
      <c r="D11" s="76" t="s">
        <v>14</v>
      </c>
      <c r="E11" s="76" t="s">
        <v>94</v>
      </c>
      <c r="F11" s="77">
        <v>2.98</v>
      </c>
    </row>
    <row r="12" spans="1:6" ht="19.5" customHeight="1">
      <c r="A12" s="75" t="s">
        <v>91</v>
      </c>
      <c r="B12" s="75" t="s">
        <v>92</v>
      </c>
      <c r="C12" s="75" t="s">
        <v>93</v>
      </c>
      <c r="D12" s="76" t="s">
        <v>89</v>
      </c>
      <c r="E12" s="76" t="s">
        <v>330</v>
      </c>
      <c r="F12" s="77">
        <v>2.98</v>
      </c>
    </row>
    <row r="13" spans="1:6" ht="19.5" customHeight="1">
      <c r="A13" s="75" t="s">
        <v>14</v>
      </c>
      <c r="B13" s="75" t="s">
        <v>14</v>
      </c>
      <c r="C13" s="75" t="s">
        <v>14</v>
      </c>
      <c r="D13" s="76" t="s">
        <v>14</v>
      </c>
      <c r="E13" s="76" t="s">
        <v>96</v>
      </c>
      <c r="F13" s="77">
        <v>492</v>
      </c>
    </row>
    <row r="14" spans="1:6" ht="19.5" customHeight="1">
      <c r="A14" s="75" t="s">
        <v>91</v>
      </c>
      <c r="B14" s="75" t="s">
        <v>92</v>
      </c>
      <c r="C14" s="75" t="s">
        <v>95</v>
      </c>
      <c r="D14" s="76" t="s">
        <v>89</v>
      </c>
      <c r="E14" s="76" t="s">
        <v>331</v>
      </c>
      <c r="F14" s="77">
        <v>322</v>
      </c>
    </row>
    <row r="15" spans="1:6" ht="19.5" customHeight="1">
      <c r="A15" s="75" t="s">
        <v>91</v>
      </c>
      <c r="B15" s="75" t="s">
        <v>92</v>
      </c>
      <c r="C15" s="75" t="s">
        <v>95</v>
      </c>
      <c r="D15" s="76" t="s">
        <v>89</v>
      </c>
      <c r="E15" s="76" t="s">
        <v>332</v>
      </c>
      <c r="F15" s="77">
        <v>170</v>
      </c>
    </row>
    <row r="16" spans="1:6" ht="19.5" customHeight="1">
      <c r="A16" s="75" t="s">
        <v>14</v>
      </c>
      <c r="B16" s="75" t="s">
        <v>14</v>
      </c>
      <c r="C16" s="75" t="s">
        <v>14</v>
      </c>
      <c r="D16" s="76" t="s">
        <v>14</v>
      </c>
      <c r="E16" s="76" t="s">
        <v>98</v>
      </c>
      <c r="F16" s="77">
        <v>174.68</v>
      </c>
    </row>
    <row r="17" spans="1:6" ht="19.5" customHeight="1">
      <c r="A17" s="75" t="s">
        <v>91</v>
      </c>
      <c r="B17" s="75" t="s">
        <v>92</v>
      </c>
      <c r="C17" s="75" t="s">
        <v>97</v>
      </c>
      <c r="D17" s="76" t="s">
        <v>89</v>
      </c>
      <c r="E17" s="76" t="s">
        <v>333</v>
      </c>
      <c r="F17" s="77">
        <v>174.68</v>
      </c>
    </row>
    <row r="18" spans="1:6" ht="19.5" customHeight="1">
      <c r="A18" s="75" t="s">
        <v>14</v>
      </c>
      <c r="B18" s="75" t="s">
        <v>14</v>
      </c>
      <c r="C18" s="75" t="s">
        <v>14</v>
      </c>
      <c r="D18" s="76" t="s">
        <v>14</v>
      </c>
      <c r="E18" s="76" t="s">
        <v>100</v>
      </c>
      <c r="F18" s="77">
        <v>190.14</v>
      </c>
    </row>
    <row r="19" spans="1:6" ht="19.5" customHeight="1">
      <c r="A19" s="75" t="s">
        <v>91</v>
      </c>
      <c r="B19" s="75" t="s">
        <v>92</v>
      </c>
      <c r="C19" s="75" t="s">
        <v>99</v>
      </c>
      <c r="D19" s="76" t="s">
        <v>89</v>
      </c>
      <c r="E19" s="76" t="s">
        <v>334</v>
      </c>
      <c r="F19" s="77">
        <v>164.9</v>
      </c>
    </row>
    <row r="20" spans="1:6" ht="19.5" customHeight="1">
      <c r="A20" s="75" t="s">
        <v>91</v>
      </c>
      <c r="B20" s="75" t="s">
        <v>92</v>
      </c>
      <c r="C20" s="75" t="s">
        <v>99</v>
      </c>
      <c r="D20" s="76" t="s">
        <v>89</v>
      </c>
      <c r="E20" s="76" t="s">
        <v>335</v>
      </c>
      <c r="F20" s="77">
        <v>11.88</v>
      </c>
    </row>
    <row r="21" spans="1:6" ht="19.5" customHeight="1">
      <c r="A21" s="75" t="s">
        <v>91</v>
      </c>
      <c r="B21" s="75" t="s">
        <v>92</v>
      </c>
      <c r="C21" s="75" t="s">
        <v>99</v>
      </c>
      <c r="D21" s="76" t="s">
        <v>89</v>
      </c>
      <c r="E21" s="76" t="s">
        <v>336</v>
      </c>
      <c r="F21" s="77">
        <v>13.36</v>
      </c>
    </row>
    <row r="22" spans="1:6" ht="19.5" customHeight="1">
      <c r="A22" s="75" t="s">
        <v>14</v>
      </c>
      <c r="B22" s="75" t="s">
        <v>14</v>
      </c>
      <c r="C22" s="75" t="s">
        <v>14</v>
      </c>
      <c r="D22" s="76" t="s">
        <v>14</v>
      </c>
      <c r="E22" s="76" t="s">
        <v>104</v>
      </c>
      <c r="F22" s="77">
        <v>33.9756</v>
      </c>
    </row>
    <row r="23" spans="1:6" ht="19.5" customHeight="1">
      <c r="A23" s="75" t="s">
        <v>101</v>
      </c>
      <c r="B23" s="75" t="s">
        <v>103</v>
      </c>
      <c r="C23" s="75" t="s">
        <v>93</v>
      </c>
      <c r="D23" s="76" t="s">
        <v>89</v>
      </c>
      <c r="E23" s="76" t="s">
        <v>337</v>
      </c>
      <c r="F23" s="77">
        <v>33.9756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上善若水</cp:lastModifiedBy>
  <dcterms:created xsi:type="dcterms:W3CDTF">2021-03-03T03:41:38Z</dcterms:created>
  <dcterms:modified xsi:type="dcterms:W3CDTF">2021-03-03T03:48:40Z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